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2E1978B6-7443-48C3-ABE4-C1A8BB7FAB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Лист1!$A$1:$BE$105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68" i="1" l="1"/>
  <c r="AH60" i="1" l="1"/>
  <c r="AF38" i="1"/>
  <c r="AG38" i="1"/>
  <c r="AB38" i="1"/>
  <c r="AA38" i="1"/>
  <c r="K38" i="1"/>
  <c r="BG72" i="1"/>
  <c r="AA39" i="1"/>
  <c r="Z39" i="1"/>
  <c r="Y39" i="1"/>
  <c r="R39" i="1"/>
  <c r="P39" i="1"/>
  <c r="N38" i="1"/>
  <c r="Y38" i="1"/>
  <c r="G38" i="1"/>
  <c r="F38" i="1"/>
  <c r="AG45" i="1"/>
  <c r="AF45" i="1"/>
  <c r="AB45" i="1"/>
  <c r="AA45" i="1"/>
  <c r="Y45" i="1"/>
  <c r="N45" i="1"/>
  <c r="M45" i="1"/>
  <c r="L45" i="1"/>
  <c r="K45" i="1"/>
  <c r="J45" i="1"/>
  <c r="I45" i="1"/>
  <c r="H45" i="1"/>
  <c r="G45" i="1"/>
  <c r="F45" i="1"/>
  <c r="E45" i="1"/>
  <c r="AH44" i="1"/>
  <c r="AF44" i="1"/>
  <c r="AB44" i="1"/>
  <c r="AA44" i="1"/>
  <c r="Y44" i="1"/>
  <c r="X44" i="1"/>
  <c r="BE47" i="1"/>
  <c r="R44" i="1"/>
  <c r="Q44" i="1"/>
  <c r="P44" i="1"/>
  <c r="N44" i="1"/>
  <c r="M44" i="1"/>
  <c r="L44" i="1"/>
  <c r="J44" i="1"/>
  <c r="H44" i="1"/>
  <c r="F44" i="1"/>
  <c r="E44" i="1"/>
  <c r="Y61" i="1" l="1"/>
  <c r="AH61" i="1"/>
  <c r="AG61" i="1"/>
  <c r="AF61" i="1"/>
  <c r="AA61" i="1"/>
  <c r="AB61" i="1"/>
  <c r="N61" i="1"/>
  <c r="J61" i="1"/>
  <c r="I61" i="1"/>
  <c r="H61" i="1"/>
  <c r="G61" i="1"/>
  <c r="F61" i="1"/>
  <c r="E61" i="1"/>
  <c r="AB60" i="1"/>
  <c r="AH54" i="1"/>
  <c r="AH52" i="1" s="1"/>
  <c r="AG54" i="1"/>
  <c r="AF54" i="1"/>
  <c r="AH38" i="1" l="1"/>
  <c r="AB39" i="1"/>
  <c r="Z38" i="1"/>
  <c r="Z61" i="1"/>
  <c r="X61" i="1"/>
  <c r="X38" i="1"/>
  <c r="X39" i="1"/>
  <c r="S38" i="1"/>
  <c r="R38" i="1"/>
  <c r="Q38" i="1"/>
  <c r="P38" i="1"/>
  <c r="M38" i="1"/>
  <c r="L38" i="1"/>
  <c r="J38" i="1"/>
  <c r="I38" i="1"/>
  <c r="H38" i="1"/>
  <c r="E38" i="1"/>
  <c r="BE38" i="1" l="1"/>
  <c r="AH45" i="1"/>
  <c r="Z45" i="1"/>
  <c r="AG44" i="1"/>
  <c r="Z44" i="1"/>
  <c r="G44" i="1"/>
  <c r="S44" i="1"/>
  <c r="K44" i="1"/>
  <c r="I44" i="1"/>
  <c r="BE51" i="1"/>
  <c r="BE50" i="1"/>
  <c r="BE49" i="1"/>
  <c r="BE48" i="1"/>
  <c r="BE46" i="1"/>
  <c r="AH53" i="1"/>
  <c r="AH71" i="1" s="1"/>
  <c r="AG53" i="1"/>
  <c r="AF53" i="1"/>
  <c r="S61" i="1"/>
  <c r="R61" i="1"/>
  <c r="Q61" i="1"/>
  <c r="P61" i="1"/>
  <c r="M61" i="1"/>
  <c r="L61" i="1"/>
  <c r="K61" i="1"/>
  <c r="BE65" i="1"/>
  <c r="BE63" i="1"/>
  <c r="AJ60" i="1"/>
  <c r="AJ52" i="1" s="1"/>
  <c r="AJ70" i="1" s="1"/>
  <c r="AI60" i="1"/>
  <c r="AI52" i="1" s="1"/>
  <c r="AI70" i="1" s="1"/>
  <c r="AH70" i="1"/>
  <c r="AG60" i="1"/>
  <c r="AG52" i="1" s="1"/>
  <c r="AF60" i="1"/>
  <c r="AA60" i="1"/>
  <c r="Z60" i="1"/>
  <c r="Y60" i="1"/>
  <c r="X60" i="1"/>
  <c r="BE67" i="1"/>
  <c r="BE66" i="1"/>
  <c r="U60" i="1"/>
  <c r="U52" i="1" s="1"/>
  <c r="U70" i="1" s="1"/>
  <c r="U72" i="1" s="1"/>
  <c r="T60" i="1"/>
  <c r="T52" i="1" s="1"/>
  <c r="T70" i="1" s="1"/>
  <c r="T72" i="1" s="1"/>
  <c r="S60" i="1"/>
  <c r="R60" i="1"/>
  <c r="Q60" i="1"/>
  <c r="P60" i="1"/>
  <c r="N60" i="1"/>
  <c r="M60" i="1"/>
  <c r="L60" i="1"/>
  <c r="K60" i="1"/>
  <c r="J60" i="1"/>
  <c r="I60" i="1"/>
  <c r="H60" i="1"/>
  <c r="G60" i="1"/>
  <c r="F60" i="1"/>
  <c r="E60" i="1"/>
  <c r="BE64" i="1"/>
  <c r="BE62" i="1"/>
  <c r="AE54" i="1"/>
  <c r="AE52" i="1" s="1"/>
  <c r="AE70" i="1" s="1"/>
  <c r="AE72" i="1" s="1"/>
  <c r="AD54" i="1"/>
  <c r="AD52" i="1" s="1"/>
  <c r="AD70" i="1" s="1"/>
  <c r="AD72" i="1" s="1"/>
  <c r="AC54" i="1"/>
  <c r="AC52" i="1" s="1"/>
  <c r="AC70" i="1" s="1"/>
  <c r="AC72" i="1" s="1"/>
  <c r="O54" i="1"/>
  <c r="O52" i="1" s="1"/>
  <c r="O70" i="1" s="1"/>
  <c r="O72" i="1" s="1"/>
  <c r="AB55" i="1"/>
  <c r="AA55" i="1"/>
  <c r="Z55" i="1"/>
  <c r="Y55" i="1"/>
  <c r="X55" i="1"/>
  <c r="S55" i="1"/>
  <c r="R55" i="1"/>
  <c r="Q55" i="1"/>
  <c r="P55" i="1"/>
  <c r="O55" i="1"/>
  <c r="N55" i="1"/>
  <c r="N53" i="1" s="1"/>
  <c r="M55" i="1"/>
  <c r="L55" i="1"/>
  <c r="K55" i="1"/>
  <c r="J55" i="1"/>
  <c r="I55" i="1"/>
  <c r="H55" i="1"/>
  <c r="G55" i="1"/>
  <c r="F55" i="1"/>
  <c r="E55" i="1"/>
  <c r="S54" i="1"/>
  <c r="R54" i="1"/>
  <c r="Q54" i="1"/>
  <c r="P54" i="1"/>
  <c r="N54" i="1"/>
  <c r="M54" i="1"/>
  <c r="L54" i="1"/>
  <c r="K54" i="1"/>
  <c r="J54" i="1"/>
  <c r="I54" i="1"/>
  <c r="H54" i="1"/>
  <c r="G54" i="1"/>
  <c r="F54" i="1"/>
  <c r="E54" i="1"/>
  <c r="BE57" i="1"/>
  <c r="BE59" i="1"/>
  <c r="BE58" i="1"/>
  <c r="BE56" i="1"/>
  <c r="BE43" i="1"/>
  <c r="BE42" i="1"/>
  <c r="BE41" i="1"/>
  <c r="BE40" i="1"/>
  <c r="P53" i="1" l="1"/>
  <c r="Q53" i="1"/>
  <c r="R53" i="1"/>
  <c r="S53" i="1"/>
  <c r="S52" i="1"/>
  <c r="S70" i="1" s="1"/>
  <c r="R52" i="1"/>
  <c r="R70" i="1" s="1"/>
  <c r="Q52" i="1"/>
  <c r="Q70" i="1" s="1"/>
  <c r="P52" i="1"/>
  <c r="P70" i="1" s="1"/>
  <c r="P71" i="1"/>
  <c r="AF52" i="1"/>
  <c r="AF70" i="1" s="1"/>
  <c r="G52" i="1"/>
  <c r="G70" i="1" s="1"/>
  <c r="K52" i="1"/>
  <c r="K70" i="1" s="1"/>
  <c r="E53" i="1"/>
  <c r="E71" i="1" s="1"/>
  <c r="I53" i="1"/>
  <c r="I71" i="1" s="1"/>
  <c r="M53" i="1"/>
  <c r="F53" i="1"/>
  <c r="F71" i="1" s="1"/>
  <c r="J53" i="1"/>
  <c r="J71" i="1" s="1"/>
  <c r="F52" i="1"/>
  <c r="F70" i="1" s="1"/>
  <c r="J52" i="1"/>
  <c r="J70" i="1" s="1"/>
  <c r="N52" i="1"/>
  <c r="N70" i="1" s="1"/>
  <c r="AG70" i="1"/>
  <c r="L53" i="1"/>
  <c r="L71" i="1" s="1"/>
  <c r="AH72" i="1"/>
  <c r="AA53" i="1"/>
  <c r="AA71" i="1" s="1"/>
  <c r="Z53" i="1"/>
  <c r="Z71" i="1" s="1"/>
  <c r="BE45" i="1"/>
  <c r="H53" i="1"/>
  <c r="H71" i="1" s="1"/>
  <c r="X53" i="1"/>
  <c r="X71" i="1" s="1"/>
  <c r="AB53" i="1"/>
  <c r="AB71" i="1" s="1"/>
  <c r="E52" i="1"/>
  <c r="E70" i="1" s="1"/>
  <c r="I52" i="1"/>
  <c r="I70" i="1" s="1"/>
  <c r="M52" i="1"/>
  <c r="M70" i="1" s="1"/>
  <c r="H52" i="1"/>
  <c r="H70" i="1" s="1"/>
  <c r="L52" i="1"/>
  <c r="L70" i="1" s="1"/>
  <c r="G53" i="1"/>
  <c r="G71" i="1" s="1"/>
  <c r="K53" i="1"/>
  <c r="K71" i="1" s="1"/>
  <c r="BE60" i="1"/>
  <c r="Y53" i="1"/>
  <c r="BE61" i="1"/>
  <c r="BE44" i="1"/>
  <c r="BE55" i="1"/>
  <c r="P72" i="1" l="1"/>
  <c r="E72" i="1"/>
  <c r="J72" i="1"/>
  <c r="F72" i="1"/>
  <c r="K72" i="1"/>
  <c r="G72" i="1"/>
  <c r="I72" i="1"/>
  <c r="L72" i="1"/>
  <c r="H72" i="1"/>
  <c r="BE53" i="1"/>
  <c r="Y71" i="1"/>
  <c r="T39" i="1"/>
  <c r="U39" i="1"/>
  <c r="AJ39" i="1"/>
  <c r="AR38" i="1"/>
  <c r="AS38" i="1"/>
  <c r="AR39" i="1"/>
  <c r="AS39" i="1"/>
  <c r="M39" i="1" l="1"/>
  <c r="M71" i="1" s="1"/>
  <c r="M72" i="1" s="1"/>
  <c r="N71" i="1"/>
  <c r="O39" i="1"/>
  <c r="Q39" i="1"/>
  <c r="Q71" i="1" s="1"/>
  <c r="Q72" i="1" s="1"/>
  <c r="R71" i="1"/>
  <c r="R72" i="1" s="1"/>
  <c r="S39" i="1"/>
  <c r="S71" i="1" s="1"/>
  <c r="S72" i="1" s="1"/>
  <c r="AE39" i="1"/>
  <c r="AF39" i="1"/>
  <c r="AF71" i="1" s="1"/>
  <c r="AF72" i="1" s="1"/>
  <c r="AG39" i="1"/>
  <c r="AG71" i="1" s="1"/>
  <c r="AG72" i="1" s="1"/>
  <c r="AL39" i="1"/>
  <c r="AM39" i="1"/>
  <c r="AN39" i="1"/>
  <c r="AO39" i="1"/>
  <c r="AP39" i="1"/>
  <c r="AQ39" i="1"/>
  <c r="AO38" i="1"/>
  <c r="AP38" i="1"/>
  <c r="AQ38" i="1"/>
  <c r="Y54" i="1"/>
  <c r="Y52" i="1" s="1"/>
  <c r="Y70" i="1" s="1"/>
  <c r="Y72" i="1" s="1"/>
  <c r="Z54" i="1"/>
  <c r="Z52" i="1" s="1"/>
  <c r="Z70" i="1" s="1"/>
  <c r="Z72" i="1" s="1"/>
  <c r="AA54" i="1"/>
  <c r="AA52" i="1" s="1"/>
  <c r="AA70" i="1" s="1"/>
  <c r="AA72" i="1" s="1"/>
  <c r="AB54" i="1"/>
  <c r="AB52" i="1" s="1"/>
  <c r="AB70" i="1" s="1"/>
  <c r="X54" i="1"/>
  <c r="X52" i="1" s="1"/>
  <c r="BE39" i="1" l="1"/>
  <c r="AB72" i="1"/>
  <c r="N72" i="1"/>
  <c r="BE71" i="1"/>
  <c r="BE52" i="1"/>
  <c r="X70" i="1"/>
  <c r="X72" i="1" s="1"/>
  <c r="BE54" i="1"/>
  <c r="BE70" i="1" l="1"/>
  <c r="BE72" i="1" s="1"/>
</calcChain>
</file>

<file path=xl/sharedStrings.xml><?xml version="1.0" encoding="utf-8"?>
<sst xmlns="http://schemas.openxmlformats.org/spreadsheetml/2006/main" count="499" uniqueCount="121">
  <si>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</si>
  <si>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</si>
  <si>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</si>
  <si>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</si>
  <si>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</si>
  <si>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</si>
  <si>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</si>
  <si>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</si>
  <si>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</si>
  <si>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</si>
  <si>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</si>
  <si>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</si>
  <si>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</si>
  <si>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</si>
  <si>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</si>
  <si>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</si>
  <si>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</si>
  <si>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</si>
  <si>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</si>
  <si>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</si>
  <si>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</si>
  <si>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</si>
  <si>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</si>
  <si>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Учебная практика</t>
  </si>
  <si>
    <t>Утверждаю</t>
  </si>
  <si>
    <t>КАЛЕНДАРНЫЙ УЧЕБНЫЙ ГРАФИК</t>
  </si>
  <si>
    <t>ОП.00</t>
  </si>
  <si>
    <t>ОГСЭ.00</t>
  </si>
  <si>
    <t>Общий гуманитарный и социально-экономический цикл</t>
  </si>
  <si>
    <t>Профессиональный цикл</t>
  </si>
  <si>
    <t>ОГСЭ.04</t>
  </si>
  <si>
    <t xml:space="preserve">Физическая культура </t>
  </si>
  <si>
    <t>ПМ.03</t>
  </si>
  <si>
    <t>МДК.03.01</t>
  </si>
  <si>
    <t>ПП.03</t>
  </si>
  <si>
    <t>ОП.07</t>
  </si>
  <si>
    <t>ОП.08</t>
  </si>
  <si>
    <t>Всего часов в неделю обязательной учебной нагрузки</t>
  </si>
  <si>
    <t>УП.03</t>
  </si>
  <si>
    <t>*</t>
  </si>
  <si>
    <t>ОП.13</t>
  </si>
  <si>
    <t>ПМ.04</t>
  </si>
  <si>
    <t>МДК.04.01</t>
  </si>
  <si>
    <t>УП.04</t>
  </si>
  <si>
    <t>ПП.04</t>
  </si>
  <si>
    <t xml:space="preserve">по специальности среднего профессионального образования </t>
  </si>
  <si>
    <t>Производственная практика (по профилю специальности)</t>
  </si>
  <si>
    <t>ОГСЭ.05</t>
  </si>
  <si>
    <t>программы подготовки специалистов среднего звена</t>
  </si>
  <si>
    <t>На базе основого общего образования</t>
  </si>
  <si>
    <t>ПДП</t>
  </si>
  <si>
    <t>ГИА</t>
  </si>
  <si>
    <t>Государственная итоговая аттестация</t>
  </si>
  <si>
    <t xml:space="preserve"> - каникулы</t>
  </si>
  <si>
    <t>Основы предринимательскй дееятельности</t>
  </si>
  <si>
    <t>Иностранный язык профессиональной деятельности</t>
  </si>
  <si>
    <t>Экономика отросли</t>
  </si>
  <si>
    <t>Адаптивные информационные и коммуникационные технологии</t>
  </si>
  <si>
    <t>Экзамен по модулю</t>
  </si>
  <si>
    <t>Организация деятельности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</t>
  </si>
  <si>
    <t>Управление деятельностью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</t>
  </si>
  <si>
    <t>Организация видов работ при эксплуатации и реконструкции</t>
  </si>
  <si>
    <t>Эксплуатация зданий и сооружений</t>
  </si>
  <si>
    <t>МДК.04.02</t>
  </si>
  <si>
    <t>Реконструкция зданий и сооружений</t>
  </si>
  <si>
    <t>Всего аттестаций  в неделю</t>
  </si>
  <si>
    <t>ДЗ</t>
  </si>
  <si>
    <t>Э</t>
  </si>
  <si>
    <t>З</t>
  </si>
  <si>
    <t>1ДЗ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</si>
  <si>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</si>
  <si>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директор ГБУ КО ПОО </t>
  </si>
  <si>
    <t>"Технологический колледж"</t>
  </si>
  <si>
    <t xml:space="preserve"> </t>
  </si>
  <si>
    <t xml:space="preserve"> _____________________ Л.Н. Пуйдокене</t>
  </si>
  <si>
    <r>
      <rPr>
        <b/>
        <sz val="14"/>
        <rFont val="Times New Roman"/>
        <family val="1"/>
        <charset val="204"/>
      </rPr>
      <t>Квалификация:</t>
    </r>
    <r>
      <rPr>
        <sz val="14"/>
        <rFont val="Times New Roman"/>
        <family val="1"/>
        <charset val="204"/>
      </rPr>
      <t xml:space="preserve"> техник</t>
    </r>
  </si>
  <si>
    <r>
      <rPr>
        <b/>
        <sz val="14"/>
        <rFont val="Times New Roman"/>
        <family val="1"/>
        <charset val="204"/>
      </rPr>
      <t xml:space="preserve">Форма обучения </t>
    </r>
    <r>
      <rPr>
        <sz val="14"/>
        <rFont val="Times New Roman"/>
        <family val="1"/>
        <charset val="204"/>
      </rPr>
      <t>- очная</t>
    </r>
  </si>
  <si>
    <r>
      <rPr>
        <b/>
        <sz val="14"/>
        <rFont val="Times New Roman"/>
        <family val="1"/>
        <charset val="204"/>
      </rPr>
      <t xml:space="preserve">Срок получения образования по образовательной программе </t>
    </r>
    <r>
      <rPr>
        <sz val="14"/>
        <rFont val="Times New Roman"/>
        <family val="1"/>
        <charset val="204"/>
      </rPr>
      <t>- 3 года и 10 месяцев</t>
    </r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</si>
  <si>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технологический</t>
    </r>
  </si>
  <si>
    <t>Общепрофессиональный цикл</t>
  </si>
  <si>
    <t>Производственная практика (преддипломная)</t>
  </si>
  <si>
    <t>четвертый</t>
  </si>
  <si>
    <t>* промежуточная аттестация     0 каникулы</t>
  </si>
  <si>
    <t xml:space="preserve"> 1.2. Календарный график аттестаций</t>
  </si>
  <si>
    <t>Заведующий УМО ___________________________ Н.А. Ивашкина</t>
  </si>
  <si>
    <t>1Э</t>
  </si>
  <si>
    <t>2Э/2ДЗ</t>
  </si>
  <si>
    <t>1Э/2ДЗ</t>
  </si>
  <si>
    <t>Четвертый</t>
  </si>
  <si>
    <t>06 июня 2025 года</t>
  </si>
  <si>
    <t>08.02.01 Строительство и эксплуатация зданий и сооружений            группа 4СЗ      четвертый курс</t>
  </si>
  <si>
    <t>01 сентября - 05 сентября</t>
  </si>
  <si>
    <t>29 сентября - 03 октября</t>
  </si>
  <si>
    <t>27 октября- 31 октября</t>
  </si>
  <si>
    <t xml:space="preserve"> 29 декабря - 02 января</t>
  </si>
  <si>
    <t>05 января-09 января</t>
  </si>
  <si>
    <t>02 февраля-06 февраля</t>
  </si>
  <si>
    <t>23 фев.раля - 27 февраля</t>
  </si>
  <si>
    <t>30 марта - 03 апреля</t>
  </si>
  <si>
    <t>27 апреля - 01 мая</t>
  </si>
  <si>
    <t>29 июня - 03 июля</t>
  </si>
  <si>
    <t>27 июля - 31 июля</t>
  </si>
  <si>
    <t>29 сентября-03 октября</t>
  </si>
  <si>
    <t>27 октября-31 октября</t>
  </si>
  <si>
    <t>29 декабря-02 января</t>
  </si>
  <si>
    <t>23 февраля-27 февраля</t>
  </si>
  <si>
    <t>30 марта-03 апреля</t>
  </si>
  <si>
    <t>27 апреля-01 мая</t>
  </si>
  <si>
    <t>29 июня-03 июля</t>
  </si>
  <si>
    <t>27 июля-31 августа</t>
  </si>
  <si>
    <t>Организация видов работ при эксплуатации и реконструкции строительных объектов</t>
  </si>
  <si>
    <t xml:space="preserve">  </t>
  </si>
  <si>
    <t>ПИ - подготовка к государственной итоговой  аттестации;
З - защита государственной итоговой аттестации</t>
  </si>
  <si>
    <t>ПИ</t>
  </si>
  <si>
    <t>1ДЗ/1Э</t>
  </si>
  <si>
    <t>1ДЗ/2Э</t>
  </si>
  <si>
    <t>2ДЗ/3Э</t>
  </si>
  <si>
    <t>2Э</t>
  </si>
  <si>
    <t>4ДЗ/5Э</t>
  </si>
  <si>
    <t>8ДЗ/7Э</t>
  </si>
  <si>
    <t>2ДЗ/1Э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</si>
</sst>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" fillId="3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" fillId="2" borderId="0" xfId="0" applyFont="1" applyFill="1"/>
    <xf numFmtId="0" fontId="10" fillId="3" borderId="0" xfId="0" applyFont="1" applyFill="1"/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textRotation="90" wrapText="1"/>
    </xf>
    <xf numFmtId="0" fontId="13" fillId="3" borderId="0" xfId="0" applyFont="1" applyFill="1" applyAlignment="1">
      <alignment textRotation="90"/>
    </xf>
    <xf numFmtId="0" fontId="13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3" fillId="3" borderId="0" xfId="0" applyFont="1" applyFill="1" applyAlignment="1">
      <alignment horizontal="center" textRotation="90" wrapText="1"/>
    </xf>
    <xf numFmtId="0" fontId="13" fillId="3" borderId="0" xfId="0" applyFont="1" applyFill="1" applyAlignment="1">
      <alignment horizontal="center" wrapText="1"/>
    </xf>
    <xf numFmtId="0" fontId="13" fillId="3" borderId="0" xfId="0" applyFont="1" applyFill="1" applyAlignment="1">
      <alignment textRotation="90" wrapText="1"/>
    </xf>
    <xf numFmtId="0" fontId="8" fillId="3" borderId="0" xfId="0" applyFont="1" applyFill="1"/>
    <xf numFmtId="0" fontId="14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textRotation="9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1" xfId="0" applyFont="1" applyBorder="1" applyAlignment="1">
      <alignment horizontal="center" textRotation="90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2" fillId="0" borderId="1" xfId="0" applyFont="1" applyBorder="1" applyAlignment="1">
      <alignment vertical="center" textRotation="90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 textRotation="90"/>
    </xf>
    <xf numFmtId="0" fontId="17" fillId="0" borderId="1" xfId="0" applyFont="1" applyBorder="1" applyAlignment="1">
      <alignment vertical="center" textRotation="90" wrapText="1"/>
    </xf>
    <xf numFmtId="0" fontId="17" fillId="0" borderId="1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textRotation="90" wrapText="1"/>
    </xf>
    <xf numFmtId="0" fontId="16" fillId="8" borderId="3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textRotation="90" wrapText="1"/>
    </xf>
    <xf numFmtId="0" fontId="13" fillId="3" borderId="8" xfId="0" applyFont="1" applyFill="1" applyBorder="1" applyAlignment="1">
      <alignment horizontal="center" textRotation="90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textRotation="90"/>
    </xf>
    <xf numFmtId="0" fontId="18" fillId="0" borderId="1" xfId="0" applyFont="1" applyBorder="1"/>
    <xf numFmtId="0" fontId="16" fillId="4" borderId="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12" fillId="3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6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/>
    </xf>
    <xf numFmtId="0" fontId="12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top" textRotation="90" wrapText="1"/>
    </xf>
    <xf numFmtId="0" fontId="16" fillId="3" borderId="4" xfId="0" applyFont="1" applyFill="1" applyBorder="1" applyAlignment="1">
      <alignment horizontal="center" vertical="top" textRotation="90" wrapText="1"/>
    </xf>
    <xf numFmtId="0" fontId="16" fillId="3" borderId="3" xfId="0" applyFont="1" applyFill="1" applyBorder="1" applyAlignment="1">
      <alignment horizontal="center" vertical="top" textRotation="90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11907</xdr:colOff>
      <xdr:row>9</xdr:row>
      <xdr:rowOff>166689</xdr:rowOff>
    </xdr:from>
    <xdr:to>
      <xdr:col>52</xdr:col>
      <xdr:colOff>47625</xdr:colOff>
      <xdr:row>14</xdr:row>
      <xdr:rowOff>13651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03DEF1C-3956-CDBB-9BD1-2ED5560E6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3" y="2857502"/>
          <a:ext cx="3309937" cy="129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194"/>
  <sheetViews>
    <sheetView tabSelected="1" zoomScale="80" zoomScaleNormal="80" zoomScaleSheetLayoutView="90" zoomScalePageLayoutView="78" workbookViewId="0">
      <selection activeCell="AK10" sqref="AK10"/>
    </sheetView>
  </sheetViews>
  <sheetFormatPr defaultRowHeight="12.75" x14ac:dyDescent="0.2"/>
  <cols>
    <col min="1" max="1" width="3.140625" style="4" customWidth="1"/>
    <col min="2" max="2" width="8.140625" style="4" customWidth="1"/>
    <col min="3" max="3" width="22.85546875" style="4" customWidth="1"/>
    <col min="4" max="4" width="5.28515625" style="4" customWidth="1"/>
    <col min="5" max="5" width="3.5703125" style="4" customWidth="1"/>
    <col min="6" max="6" width="3.28515625" style="4" customWidth="1"/>
    <col min="7" max="9" width="3.42578125" style="4" customWidth="1"/>
    <col min="10" max="11" width="3.28515625" style="4" customWidth="1"/>
    <col min="12" max="13" width="3.140625" style="4" customWidth="1"/>
    <col min="14" max="14" width="3.28515625" style="4" customWidth="1"/>
    <col min="15" max="15" width="3.42578125" style="4" customWidth="1"/>
    <col min="16" max="16" width="3.7109375" style="4" customWidth="1"/>
    <col min="17" max="18" width="3.5703125" style="4" customWidth="1"/>
    <col min="19" max="19" width="3.28515625" style="4" customWidth="1"/>
    <col min="20" max="20" width="3.42578125" style="4" customWidth="1"/>
    <col min="21" max="22" width="3.28515625" style="4" customWidth="1"/>
    <col min="23" max="23" width="3.5703125" style="4" customWidth="1"/>
    <col min="24" max="25" width="3.28515625" style="4" customWidth="1"/>
    <col min="26" max="26" width="3.42578125" style="4" customWidth="1"/>
    <col min="27" max="27" width="3.5703125" style="4" customWidth="1"/>
    <col min="28" max="28" width="3" style="4" customWidth="1"/>
    <col min="29" max="31" width="3.42578125" style="4" customWidth="1"/>
    <col min="32" max="32" width="3.5703125" style="4" customWidth="1"/>
    <col min="33" max="34" width="3.42578125" style="4" customWidth="1"/>
    <col min="35" max="35" width="3.28515625" style="4" customWidth="1"/>
    <col min="36" max="36" width="3.140625" style="4" customWidth="1"/>
    <col min="37" max="38" width="3.28515625" style="4" customWidth="1"/>
    <col min="39" max="42" width="3.42578125" style="4" customWidth="1"/>
    <col min="43" max="43" width="3.28515625" style="4" customWidth="1"/>
    <col min="44" max="46" width="3.140625" style="4" customWidth="1"/>
    <col min="47" max="47" width="3.42578125" style="4" customWidth="1"/>
    <col min="48" max="48" width="3.140625" style="4" customWidth="1"/>
    <col min="49" max="49" width="3.28515625" style="4" customWidth="1"/>
    <col min="50" max="50" width="3" style="4" customWidth="1"/>
    <col min="51" max="51" width="3.140625" style="4" customWidth="1"/>
    <col min="52" max="53" width="3.42578125" style="4" customWidth="1"/>
    <col min="54" max="54" width="3.140625" style="4" customWidth="1"/>
    <col min="55" max="55" width="3.28515625" style="4" customWidth="1"/>
    <col min="56" max="56" width="3" style="4" customWidth="1"/>
    <col min="57" max="57" width="7.5703125" style="4" customWidth="1"/>
    <col min="58" max="58" width="9.140625" style="4"/>
  </cols>
  <sheetData>
    <row r="1" spans="2:56" ht="57" customHeight="1" x14ac:dyDescent="0.2">
      <c r="G1" s="134" t="s">
        <v>70</v>
      </c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</row>
    <row r="5" spans="2:56" ht="20.25" customHeight="1" x14ac:dyDescent="0.2">
      <c r="AO5" s="133" t="s">
        <v>24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</row>
    <row r="6" spans="2:56" ht="23.25" customHeight="1" x14ac:dyDescent="0.2">
      <c r="AO6" s="133" t="s">
        <v>71</v>
      </c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</row>
    <row r="7" spans="2:56" ht="23.25" customHeight="1" x14ac:dyDescent="0.2">
      <c r="AO7" s="133" t="s">
        <v>72</v>
      </c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</row>
    <row r="8" spans="2:56" ht="21.75" customHeight="1" x14ac:dyDescent="0.2">
      <c r="AJ8" s="133" t="s">
        <v>74</v>
      </c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</row>
    <row r="9" spans="2:56" ht="26.25" customHeight="1" x14ac:dyDescent="0.2">
      <c r="AJ9" s="27" t="s">
        <v>73</v>
      </c>
      <c r="AK9" s="27"/>
      <c r="AL9" s="27"/>
      <c r="AM9" s="27"/>
      <c r="AN9" s="27"/>
      <c r="AO9" s="133" t="s">
        <v>89</v>
      </c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</row>
    <row r="10" spans="2:56" ht="15.75" x14ac:dyDescent="0.25"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</row>
    <row r="11" spans="2:56" ht="15.75" x14ac:dyDescent="0.25"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2:56" ht="15.75" x14ac:dyDescent="0.25"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</row>
    <row r="13" spans="2:56" ht="42" customHeight="1" x14ac:dyDescent="0.25"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</row>
    <row r="14" spans="2:56" ht="24.75" customHeight="1" x14ac:dyDescent="0.2">
      <c r="B14" s="46"/>
      <c r="C14" s="46"/>
      <c r="D14" s="46"/>
      <c r="E14" s="46"/>
      <c r="F14" s="46"/>
      <c r="G14" s="46"/>
      <c r="H14" s="129" t="s">
        <v>25</v>
      </c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46"/>
      <c r="AR14" s="46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6"/>
    </row>
    <row r="15" spans="2:56" ht="23.25" customHeight="1" x14ac:dyDescent="0.2">
      <c r="B15" s="46"/>
      <c r="C15" s="46"/>
      <c r="D15" s="46"/>
      <c r="E15" s="46"/>
      <c r="F15" s="46"/>
      <c r="G15" s="46"/>
      <c r="H15" s="130" t="s">
        <v>48</v>
      </c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46"/>
      <c r="AR15" s="46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6"/>
    </row>
    <row r="16" spans="2:56" ht="22.5" customHeight="1" x14ac:dyDescent="0.2">
      <c r="B16" s="130" t="s">
        <v>45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</row>
    <row r="17" spans="1:58" ht="26.25" customHeight="1" x14ac:dyDescent="0.2">
      <c r="A17" s="11"/>
      <c r="B17" s="48"/>
      <c r="C17" s="48"/>
      <c r="D17" s="48"/>
      <c r="E17" s="48"/>
      <c r="F17" s="48"/>
      <c r="G17" s="48"/>
      <c r="H17" s="129" t="s">
        <v>90</v>
      </c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49"/>
      <c r="BA17" s="49"/>
      <c r="BB17" s="49"/>
      <c r="BC17" s="49"/>
      <c r="BD17" s="48"/>
    </row>
    <row r="18" spans="1:58" ht="15.75" x14ac:dyDescent="0.25"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</row>
    <row r="19" spans="1:58" ht="15.75" x14ac:dyDescent="0.25"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</row>
    <row r="20" spans="1:58" ht="15.75" x14ac:dyDescent="0.25"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</row>
    <row r="21" spans="1:58" ht="15.75" x14ac:dyDescent="0.25"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1:58" ht="34.5" customHeight="1" x14ac:dyDescent="0.25">
      <c r="B22" s="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6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1:58" ht="28.5" customHeight="1" x14ac:dyDescent="0.25">
      <c r="B23" s="6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6"/>
      <c r="W23" s="133" t="s">
        <v>75</v>
      </c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27"/>
      <c r="AV23" s="27"/>
      <c r="AW23" s="27"/>
      <c r="AX23" s="27"/>
      <c r="AY23" s="27"/>
      <c r="AZ23" s="27"/>
      <c r="BA23" s="27"/>
      <c r="BB23" s="27"/>
      <c r="BC23" s="27"/>
    </row>
    <row r="24" spans="1:58" ht="24.75" customHeight="1" x14ac:dyDescent="0.25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W24" s="133" t="s">
        <v>76</v>
      </c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27"/>
      <c r="AV24" s="27"/>
      <c r="AW24" s="27"/>
      <c r="AX24" s="27"/>
      <c r="AY24" s="27"/>
      <c r="AZ24" s="27"/>
      <c r="BA24" s="27"/>
      <c r="BB24" s="27"/>
      <c r="BC24" s="27"/>
    </row>
    <row r="25" spans="1:58" ht="22.5" customHeight="1" x14ac:dyDescent="0.25">
      <c r="B25" s="8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5"/>
      <c r="W25" s="132" t="s">
        <v>77</v>
      </c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  <c r="BB25" s="132"/>
      <c r="BC25" s="132"/>
    </row>
    <row r="26" spans="1:58" ht="21" customHeight="1" x14ac:dyDescent="0.2">
      <c r="W26" s="135" t="s">
        <v>49</v>
      </c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</row>
    <row r="27" spans="1:58" s="3" customFormat="1" ht="25.5" customHeight="1" x14ac:dyDescent="0.3">
      <c r="A27" s="4"/>
      <c r="B27" s="6"/>
      <c r="C27" s="6"/>
      <c r="D27" s="6"/>
      <c r="E27" s="6"/>
      <c r="F27" s="6"/>
      <c r="G27" s="6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133" t="s">
        <v>78</v>
      </c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6"/>
      <c r="BE27" s="2"/>
      <c r="BF27" s="2"/>
    </row>
    <row r="28" spans="1:58" s="3" customFormat="1" ht="18.75" x14ac:dyDescent="0.3">
      <c r="A28" s="2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2"/>
      <c r="BF28" s="2"/>
    </row>
    <row r="29" spans="1:58" s="3" customFormat="1" ht="18" customHeight="1" x14ac:dyDescent="0.3">
      <c r="A29" s="2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2"/>
      <c r="BF29" s="2"/>
    </row>
    <row r="30" spans="1:58" s="3" customFormat="1" ht="17.25" customHeight="1" x14ac:dyDescent="0.3">
      <c r="A30" s="2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2"/>
      <c r="BF30" s="2"/>
    </row>
    <row r="31" spans="1:58" s="3" customFormat="1" ht="18.75" x14ac:dyDescent="0.3">
      <c r="A31" s="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2"/>
      <c r="BF31" s="2"/>
    </row>
    <row r="32" spans="1:58" ht="15.75" x14ac:dyDescent="0.25">
      <c r="AP32" s="6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</row>
    <row r="33" spans="1:86" ht="15.75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</row>
    <row r="34" spans="1:86" ht="72" customHeight="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8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</row>
    <row r="35" spans="1:86" s="13" customFormat="1" ht="141" customHeight="1" x14ac:dyDescent="0.2">
      <c r="A35" s="105" t="s">
        <v>0</v>
      </c>
      <c r="B35" s="105" t="s">
        <v>1</v>
      </c>
      <c r="C35" s="105" t="s">
        <v>2</v>
      </c>
      <c r="D35" s="105" t="s">
        <v>3</v>
      </c>
      <c r="E35" s="50" t="s">
        <v>91</v>
      </c>
      <c r="F35" s="122" t="s">
        <v>4</v>
      </c>
      <c r="G35" s="122"/>
      <c r="H35" s="122"/>
      <c r="I35" s="50" t="s">
        <v>92</v>
      </c>
      <c r="J35" s="122" t="s">
        <v>5</v>
      </c>
      <c r="K35" s="122"/>
      <c r="L35" s="122"/>
      <c r="M35" s="50" t="s">
        <v>93</v>
      </c>
      <c r="N35" s="107" t="s">
        <v>6</v>
      </c>
      <c r="O35" s="107"/>
      <c r="P35" s="107"/>
      <c r="Q35" s="107"/>
      <c r="R35" s="107" t="s">
        <v>7</v>
      </c>
      <c r="S35" s="107"/>
      <c r="T35" s="107"/>
      <c r="U35" s="107"/>
      <c r="V35" s="51" t="s">
        <v>94</v>
      </c>
      <c r="W35" s="52" t="s">
        <v>95</v>
      </c>
      <c r="X35" s="111" t="s">
        <v>8</v>
      </c>
      <c r="Y35" s="112"/>
      <c r="Z35" s="113"/>
      <c r="AA35" s="52" t="s">
        <v>96</v>
      </c>
      <c r="AB35" s="123" t="s">
        <v>9</v>
      </c>
      <c r="AC35" s="124"/>
      <c r="AD35" s="51" t="s">
        <v>97</v>
      </c>
      <c r="AE35" s="107" t="s">
        <v>10</v>
      </c>
      <c r="AF35" s="107"/>
      <c r="AG35" s="107"/>
      <c r="AH35" s="107"/>
      <c r="AI35" s="50" t="s">
        <v>98</v>
      </c>
      <c r="AJ35" s="122" t="s">
        <v>11</v>
      </c>
      <c r="AK35" s="122"/>
      <c r="AL35" s="122"/>
      <c r="AM35" s="50" t="s">
        <v>99</v>
      </c>
      <c r="AN35" s="122" t="s">
        <v>12</v>
      </c>
      <c r="AO35" s="122"/>
      <c r="AP35" s="122"/>
      <c r="AQ35" s="122"/>
      <c r="AR35" s="122" t="s">
        <v>13</v>
      </c>
      <c r="AS35" s="122"/>
      <c r="AT35" s="122"/>
      <c r="AU35" s="122"/>
      <c r="AV35" s="50" t="s">
        <v>100</v>
      </c>
      <c r="AW35" s="122" t="s">
        <v>14</v>
      </c>
      <c r="AX35" s="122"/>
      <c r="AY35" s="122"/>
      <c r="AZ35" s="52" t="s">
        <v>101</v>
      </c>
      <c r="BA35" s="122" t="s">
        <v>15</v>
      </c>
      <c r="BB35" s="122"/>
      <c r="BC35" s="122"/>
      <c r="BD35" s="122"/>
      <c r="BE35" s="53" t="s">
        <v>22</v>
      </c>
      <c r="BF35" s="12"/>
    </row>
    <row r="36" spans="1:86" s="13" customFormat="1" ht="18.75" customHeight="1" x14ac:dyDescent="0.2">
      <c r="A36" s="106"/>
      <c r="B36" s="105"/>
      <c r="C36" s="105"/>
      <c r="D36" s="105"/>
      <c r="E36" s="121" t="s">
        <v>16</v>
      </c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"/>
    </row>
    <row r="37" spans="1:86" s="13" customFormat="1" ht="21" customHeight="1" x14ac:dyDescent="0.2">
      <c r="A37" s="106"/>
      <c r="B37" s="105"/>
      <c r="C37" s="105"/>
      <c r="D37" s="105"/>
      <c r="E37" s="54">
        <v>1</v>
      </c>
      <c r="F37" s="54">
        <v>2</v>
      </c>
      <c r="G37" s="54">
        <v>3</v>
      </c>
      <c r="H37" s="54">
        <v>4</v>
      </c>
      <c r="I37" s="54">
        <v>5</v>
      </c>
      <c r="J37" s="54">
        <v>6</v>
      </c>
      <c r="K37" s="54">
        <v>7</v>
      </c>
      <c r="L37" s="54">
        <v>8</v>
      </c>
      <c r="M37" s="54">
        <v>9</v>
      </c>
      <c r="N37" s="54">
        <v>10</v>
      </c>
      <c r="O37" s="54">
        <v>11</v>
      </c>
      <c r="P37" s="54">
        <v>12</v>
      </c>
      <c r="Q37" s="54">
        <v>13</v>
      </c>
      <c r="R37" s="54">
        <v>14</v>
      </c>
      <c r="S37" s="54">
        <v>15</v>
      </c>
      <c r="T37" s="54">
        <v>16</v>
      </c>
      <c r="U37" s="54">
        <v>17</v>
      </c>
      <c r="V37" s="54">
        <v>18</v>
      </c>
      <c r="W37" s="54">
        <v>19</v>
      </c>
      <c r="X37" s="54">
        <v>20</v>
      </c>
      <c r="Y37" s="54">
        <v>21</v>
      </c>
      <c r="Z37" s="54">
        <v>22</v>
      </c>
      <c r="AA37" s="54">
        <v>23</v>
      </c>
      <c r="AB37" s="54">
        <v>24</v>
      </c>
      <c r="AC37" s="54">
        <v>25</v>
      </c>
      <c r="AD37" s="54">
        <v>26</v>
      </c>
      <c r="AE37" s="54">
        <v>27</v>
      </c>
      <c r="AF37" s="54">
        <v>28</v>
      </c>
      <c r="AG37" s="54">
        <v>29</v>
      </c>
      <c r="AH37" s="54">
        <v>30</v>
      </c>
      <c r="AI37" s="54">
        <v>31</v>
      </c>
      <c r="AJ37" s="54">
        <v>32</v>
      </c>
      <c r="AK37" s="54">
        <v>33</v>
      </c>
      <c r="AL37" s="54">
        <v>34</v>
      </c>
      <c r="AM37" s="54">
        <v>35</v>
      </c>
      <c r="AN37" s="54">
        <v>36</v>
      </c>
      <c r="AO37" s="54">
        <v>37</v>
      </c>
      <c r="AP37" s="54">
        <v>38</v>
      </c>
      <c r="AQ37" s="54">
        <v>39</v>
      </c>
      <c r="AR37" s="54">
        <v>40</v>
      </c>
      <c r="AS37" s="54">
        <v>41</v>
      </c>
      <c r="AT37" s="54">
        <v>42</v>
      </c>
      <c r="AU37" s="54">
        <v>43</v>
      </c>
      <c r="AV37" s="54">
        <v>44</v>
      </c>
      <c r="AW37" s="54">
        <v>45</v>
      </c>
      <c r="AX37" s="54">
        <v>46</v>
      </c>
      <c r="AY37" s="54">
        <v>47</v>
      </c>
      <c r="AZ37" s="54">
        <v>48</v>
      </c>
      <c r="BA37" s="54">
        <v>49</v>
      </c>
      <c r="BB37" s="54">
        <v>50</v>
      </c>
      <c r="BC37" s="54">
        <v>51</v>
      </c>
      <c r="BD37" s="54">
        <v>52</v>
      </c>
      <c r="BE37" s="55"/>
      <c r="BF37" s="12"/>
    </row>
    <row r="38" spans="1:86" s="13" customFormat="1" ht="30.75" customHeight="1" x14ac:dyDescent="0.2">
      <c r="A38" s="105" t="s">
        <v>81</v>
      </c>
      <c r="B38" s="127" t="s">
        <v>27</v>
      </c>
      <c r="C38" s="127" t="s">
        <v>28</v>
      </c>
      <c r="D38" s="56" t="s">
        <v>17</v>
      </c>
      <c r="E38" s="89">
        <f>E42</f>
        <v>2</v>
      </c>
      <c r="F38" s="89">
        <f>F42</f>
        <v>2</v>
      </c>
      <c r="G38" s="89">
        <f>G42</f>
        <v>2</v>
      </c>
      <c r="H38" s="89">
        <f>H40+H42</f>
        <v>4</v>
      </c>
      <c r="I38" s="89">
        <f>I40+I42</f>
        <v>4</v>
      </c>
      <c r="J38" s="89">
        <f>J40</f>
        <v>2</v>
      </c>
      <c r="K38" s="89">
        <f>K40+K42</f>
        <v>4</v>
      </c>
      <c r="L38" s="89">
        <f>L40</f>
        <v>2</v>
      </c>
      <c r="M38" s="89">
        <f>M40+M42</f>
        <v>2</v>
      </c>
      <c r="N38" s="89">
        <f>N40+N42</f>
        <v>4</v>
      </c>
      <c r="O38" s="89">
        <v>0</v>
      </c>
      <c r="P38" s="89">
        <f>P40+P42</f>
        <v>4</v>
      </c>
      <c r="Q38" s="89">
        <f>Q40+Q42</f>
        <v>4</v>
      </c>
      <c r="R38" s="89">
        <f>R40+R42</f>
        <v>4</v>
      </c>
      <c r="S38" s="89">
        <f>S42</f>
        <v>2</v>
      </c>
      <c r="T38" s="89">
        <v>0</v>
      </c>
      <c r="U38" s="89">
        <v>0</v>
      </c>
      <c r="V38" s="85">
        <v>0</v>
      </c>
      <c r="W38" s="85">
        <v>0</v>
      </c>
      <c r="X38" s="89">
        <f>X42</f>
        <v>2</v>
      </c>
      <c r="Y38" s="89">
        <f>Y40+Y42</f>
        <v>4</v>
      </c>
      <c r="Z38" s="89">
        <f>Z40+Z42</f>
        <v>4</v>
      </c>
      <c r="AA38" s="89">
        <f>AA40+AA42</f>
        <v>4</v>
      </c>
      <c r="AB38" s="89">
        <f>AB40+AB42</f>
        <v>4</v>
      </c>
      <c r="AC38" s="89">
        <v>0</v>
      </c>
      <c r="AD38" s="89">
        <v>0</v>
      </c>
      <c r="AE38" s="89">
        <v>0</v>
      </c>
      <c r="AF38" s="89">
        <f>AF40+AF42</f>
        <v>6</v>
      </c>
      <c r="AG38" s="89">
        <f>AG40+AG42</f>
        <v>4</v>
      </c>
      <c r="AH38" s="89">
        <f>AH40+AH42</f>
        <v>6</v>
      </c>
      <c r="AI38" s="89">
        <v>0</v>
      </c>
      <c r="AJ38" s="89">
        <v>0</v>
      </c>
      <c r="AK38" s="73" t="s">
        <v>39</v>
      </c>
      <c r="AL38" s="89">
        <v>0</v>
      </c>
      <c r="AM38" s="89">
        <v>0</v>
      </c>
      <c r="AN38" s="89">
        <v>0</v>
      </c>
      <c r="AO38" s="89">
        <f t="shared" ref="AO38:AQ38" si="0">SUM(AO40+AO42)</f>
        <v>0</v>
      </c>
      <c r="AP38" s="89">
        <f t="shared" si="0"/>
        <v>0</v>
      </c>
      <c r="AQ38" s="89">
        <f t="shared" si="0"/>
        <v>0</v>
      </c>
      <c r="AR38" s="89">
        <f t="shared" ref="AR38:AS38" si="1">SUM(AR40+AR42)</f>
        <v>0</v>
      </c>
      <c r="AS38" s="89">
        <f t="shared" si="1"/>
        <v>0</v>
      </c>
      <c r="AT38" s="89" t="s">
        <v>73</v>
      </c>
      <c r="AU38" s="89" t="s">
        <v>73</v>
      </c>
      <c r="AV38" s="85">
        <v>0</v>
      </c>
      <c r="AW38" s="85">
        <v>0</v>
      </c>
      <c r="AX38" s="85">
        <v>0</v>
      </c>
      <c r="AY38" s="85">
        <v>0</v>
      </c>
      <c r="AZ38" s="85">
        <v>0</v>
      </c>
      <c r="BA38" s="85">
        <v>0</v>
      </c>
      <c r="BB38" s="85">
        <v>0</v>
      </c>
      <c r="BC38" s="85">
        <v>0</v>
      </c>
      <c r="BD38" s="85">
        <v>0</v>
      </c>
      <c r="BE38" s="89">
        <f>SUM(E38:AK38)</f>
        <v>76</v>
      </c>
      <c r="BF38" s="17"/>
      <c r="BG38" s="17">
        <v>76</v>
      </c>
      <c r="BH38" s="17"/>
      <c r="BI38" s="17"/>
      <c r="BJ38" s="16"/>
      <c r="BK38" s="16"/>
      <c r="BL38" s="16"/>
      <c r="BM38" s="16"/>
      <c r="BN38" s="17"/>
      <c r="BO38" s="16"/>
      <c r="BP38" s="16"/>
      <c r="BQ38" s="16"/>
      <c r="BR38" s="16"/>
      <c r="BS38" s="16"/>
      <c r="BT38" s="18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7"/>
      <c r="CH38" s="16"/>
    </row>
    <row r="39" spans="1:86" s="13" customFormat="1" ht="33" customHeight="1" x14ac:dyDescent="0.2">
      <c r="A39" s="105"/>
      <c r="B39" s="128"/>
      <c r="C39" s="128"/>
      <c r="D39" s="57" t="s">
        <v>18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f t="shared" ref="M39:AQ39" si="2">SUM(M41+M43)</f>
        <v>0</v>
      </c>
      <c r="N39" s="60">
        <v>0</v>
      </c>
      <c r="O39" s="60">
        <f t="shared" si="2"/>
        <v>0</v>
      </c>
      <c r="P39" s="60">
        <f>P41</f>
        <v>2</v>
      </c>
      <c r="Q39" s="60">
        <f t="shared" si="2"/>
        <v>2</v>
      </c>
      <c r="R39" s="60">
        <f>R41</f>
        <v>2</v>
      </c>
      <c r="S39" s="60">
        <f t="shared" si="2"/>
        <v>2</v>
      </c>
      <c r="T39" s="60">
        <f t="shared" ref="T39:U39" si="3">SUM(T41+T43)</f>
        <v>0</v>
      </c>
      <c r="U39" s="60">
        <f t="shared" si="3"/>
        <v>0</v>
      </c>
      <c r="V39" s="85">
        <v>0</v>
      </c>
      <c r="W39" s="85">
        <v>0</v>
      </c>
      <c r="X39" s="60">
        <f>X42</f>
        <v>2</v>
      </c>
      <c r="Y39" s="60">
        <f>Y43</f>
        <v>2</v>
      </c>
      <c r="Z39" s="60">
        <f>Z43</f>
        <v>2</v>
      </c>
      <c r="AA39" s="60">
        <f>AA43</f>
        <v>2</v>
      </c>
      <c r="AB39" s="60">
        <f>AB43</f>
        <v>2</v>
      </c>
      <c r="AC39" s="60">
        <v>0</v>
      </c>
      <c r="AD39" s="60">
        <v>0</v>
      </c>
      <c r="AE39" s="60">
        <f t="shared" si="2"/>
        <v>0</v>
      </c>
      <c r="AF39" s="60">
        <f t="shared" si="2"/>
        <v>2</v>
      </c>
      <c r="AG39" s="60">
        <f t="shared" si="2"/>
        <v>0</v>
      </c>
      <c r="AH39" s="60">
        <v>0</v>
      </c>
      <c r="AI39" s="60">
        <v>0</v>
      </c>
      <c r="AJ39" s="60">
        <f t="shared" ref="AJ39" si="4">SUM(AJ41+AJ43)</f>
        <v>0</v>
      </c>
      <c r="AK39" s="73" t="s">
        <v>39</v>
      </c>
      <c r="AL39" s="60">
        <f t="shared" si="2"/>
        <v>0</v>
      </c>
      <c r="AM39" s="60">
        <f t="shared" si="2"/>
        <v>0</v>
      </c>
      <c r="AN39" s="60">
        <f t="shared" si="2"/>
        <v>0</v>
      </c>
      <c r="AO39" s="60">
        <f t="shared" si="2"/>
        <v>0</v>
      </c>
      <c r="AP39" s="60">
        <f t="shared" si="2"/>
        <v>0</v>
      </c>
      <c r="AQ39" s="60">
        <f t="shared" si="2"/>
        <v>0</v>
      </c>
      <c r="AR39" s="60">
        <f t="shared" ref="AR39:AS39" si="5">SUM(AR41+AR43)</f>
        <v>0</v>
      </c>
      <c r="AS39" s="60">
        <f t="shared" si="5"/>
        <v>0</v>
      </c>
      <c r="AT39" s="60" t="s">
        <v>73</v>
      </c>
      <c r="AU39" s="60" t="s">
        <v>73</v>
      </c>
      <c r="AV39" s="85">
        <v>0</v>
      </c>
      <c r="AW39" s="85">
        <v>0</v>
      </c>
      <c r="AX39" s="85">
        <v>0</v>
      </c>
      <c r="AY39" s="85">
        <v>0</v>
      </c>
      <c r="AZ39" s="85">
        <v>0</v>
      </c>
      <c r="BA39" s="85">
        <v>0</v>
      </c>
      <c r="BB39" s="85">
        <v>0</v>
      </c>
      <c r="BC39" s="85">
        <v>0</v>
      </c>
      <c r="BD39" s="85">
        <v>0</v>
      </c>
      <c r="BE39" s="60">
        <f>SUM(E39:AN39)</f>
        <v>20</v>
      </c>
      <c r="BF39" s="17"/>
      <c r="BG39" s="17"/>
      <c r="BH39" s="17"/>
      <c r="BI39" s="17"/>
      <c r="BJ39" s="16"/>
      <c r="BK39" s="16"/>
      <c r="BL39" s="16"/>
      <c r="BM39" s="16"/>
      <c r="BN39" s="17"/>
      <c r="BO39" s="16"/>
      <c r="BP39" s="16"/>
      <c r="BQ39" s="16"/>
      <c r="BR39" s="16"/>
      <c r="BS39" s="16"/>
      <c r="BT39" s="18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7"/>
      <c r="CH39" s="16"/>
    </row>
    <row r="40" spans="1:86" s="22" customFormat="1" ht="33" customHeight="1" x14ac:dyDescent="0.2">
      <c r="A40" s="105"/>
      <c r="B40" s="108" t="s">
        <v>30</v>
      </c>
      <c r="C40" s="108" t="s">
        <v>55</v>
      </c>
      <c r="D40" s="58" t="s">
        <v>17</v>
      </c>
      <c r="E40" s="61" t="s">
        <v>73</v>
      </c>
      <c r="F40" s="61" t="s">
        <v>73</v>
      </c>
      <c r="G40" s="61" t="s">
        <v>73</v>
      </c>
      <c r="H40" s="61">
        <v>2</v>
      </c>
      <c r="I40" s="61">
        <v>2</v>
      </c>
      <c r="J40" s="61">
        <v>2</v>
      </c>
      <c r="K40" s="61">
        <v>2</v>
      </c>
      <c r="L40" s="61">
        <v>2</v>
      </c>
      <c r="M40" s="61"/>
      <c r="N40" s="61">
        <v>2</v>
      </c>
      <c r="O40" s="61"/>
      <c r="P40" s="61">
        <v>2</v>
      </c>
      <c r="Q40" s="61">
        <v>2</v>
      </c>
      <c r="R40" s="61">
        <v>2</v>
      </c>
      <c r="S40" s="61"/>
      <c r="T40" s="61"/>
      <c r="U40" s="61"/>
      <c r="V40" s="85">
        <v>0</v>
      </c>
      <c r="W40" s="85">
        <v>0</v>
      </c>
      <c r="X40" s="61" t="s">
        <v>73</v>
      </c>
      <c r="Y40" s="61">
        <v>2</v>
      </c>
      <c r="Z40" s="61">
        <v>2</v>
      </c>
      <c r="AA40" s="61">
        <v>2</v>
      </c>
      <c r="AB40" s="61">
        <v>2</v>
      </c>
      <c r="AC40" s="61"/>
      <c r="AD40" s="61"/>
      <c r="AE40" s="61" t="s">
        <v>73</v>
      </c>
      <c r="AF40" s="61">
        <v>2</v>
      </c>
      <c r="AG40" s="61">
        <v>2</v>
      </c>
      <c r="AH40" s="61">
        <v>2</v>
      </c>
      <c r="AI40" s="61" t="s">
        <v>73</v>
      </c>
      <c r="AJ40" s="61"/>
      <c r="AK40" s="73" t="s">
        <v>39</v>
      </c>
      <c r="AL40" s="61"/>
      <c r="AM40" s="61"/>
      <c r="AN40" s="61"/>
      <c r="AO40" s="61"/>
      <c r="AP40" s="61"/>
      <c r="AQ40" s="61"/>
      <c r="AR40" s="61"/>
      <c r="AS40" s="61"/>
      <c r="AT40" s="62"/>
      <c r="AU40" s="62"/>
      <c r="AV40" s="85">
        <v>0</v>
      </c>
      <c r="AW40" s="85">
        <v>0</v>
      </c>
      <c r="AX40" s="85">
        <v>0</v>
      </c>
      <c r="AY40" s="85">
        <v>0</v>
      </c>
      <c r="AZ40" s="85">
        <v>0</v>
      </c>
      <c r="BA40" s="85">
        <v>0</v>
      </c>
      <c r="BB40" s="85">
        <v>0</v>
      </c>
      <c r="BC40" s="85">
        <v>0</v>
      </c>
      <c r="BD40" s="85">
        <v>0</v>
      </c>
      <c r="BE40" s="58">
        <f t="shared" ref="BE40:BE43" si="6">SUM(E40:BD40)</f>
        <v>32</v>
      </c>
      <c r="BF40" s="19"/>
      <c r="BG40" s="19">
        <v>32</v>
      </c>
      <c r="BH40" s="19"/>
      <c r="BI40" s="19"/>
      <c r="BJ40" s="20"/>
      <c r="BK40" s="20"/>
      <c r="BL40" s="20"/>
      <c r="BM40" s="20"/>
      <c r="BN40" s="19"/>
      <c r="BO40" s="20"/>
      <c r="BP40" s="20"/>
      <c r="BQ40" s="20"/>
      <c r="BR40" s="20"/>
      <c r="BS40" s="20"/>
      <c r="BT40" s="21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19"/>
      <c r="CH40" s="20"/>
    </row>
    <row r="41" spans="1:86" s="22" customFormat="1" ht="31.5" customHeight="1" x14ac:dyDescent="0.2">
      <c r="A41" s="105"/>
      <c r="B41" s="108"/>
      <c r="C41" s="108"/>
      <c r="D41" s="59" t="s">
        <v>18</v>
      </c>
      <c r="E41" s="63" t="s">
        <v>73</v>
      </c>
      <c r="F41" s="63" t="s">
        <v>73</v>
      </c>
      <c r="G41" s="63" t="s">
        <v>73</v>
      </c>
      <c r="H41" s="63" t="s">
        <v>73</v>
      </c>
      <c r="I41" s="63" t="s">
        <v>73</v>
      </c>
      <c r="J41" s="63" t="s">
        <v>73</v>
      </c>
      <c r="K41" s="63" t="s">
        <v>73</v>
      </c>
      <c r="L41" s="63" t="s">
        <v>73</v>
      </c>
      <c r="M41" s="63"/>
      <c r="N41" s="63" t="s">
        <v>73</v>
      </c>
      <c r="O41" s="63"/>
      <c r="P41" s="63">
        <v>2</v>
      </c>
      <c r="Q41" s="63">
        <v>2</v>
      </c>
      <c r="R41" s="63">
        <v>2</v>
      </c>
      <c r="S41" s="63">
        <v>2</v>
      </c>
      <c r="T41" s="63"/>
      <c r="U41" s="63"/>
      <c r="V41" s="85">
        <v>0</v>
      </c>
      <c r="W41" s="85">
        <v>0</v>
      </c>
      <c r="X41" s="59">
        <v>2</v>
      </c>
      <c r="Y41" s="59" t="s">
        <v>73</v>
      </c>
      <c r="Z41" s="59" t="s">
        <v>73</v>
      </c>
      <c r="AA41" s="59" t="s">
        <v>73</v>
      </c>
      <c r="AB41" s="59" t="s">
        <v>73</v>
      </c>
      <c r="AC41" s="59" t="s">
        <v>73</v>
      </c>
      <c r="AD41" s="59"/>
      <c r="AE41" s="59"/>
      <c r="AF41" s="59"/>
      <c r="AG41" s="59"/>
      <c r="AH41" s="59" t="s">
        <v>73</v>
      </c>
      <c r="AI41" s="59" t="s">
        <v>73</v>
      </c>
      <c r="AJ41" s="59"/>
      <c r="AK41" s="73" t="s">
        <v>39</v>
      </c>
      <c r="AL41" s="59"/>
      <c r="AM41" s="59"/>
      <c r="AN41" s="59"/>
      <c r="AO41" s="59"/>
      <c r="AP41" s="59"/>
      <c r="AQ41" s="59"/>
      <c r="AR41" s="59"/>
      <c r="AS41" s="59"/>
      <c r="AT41" s="64"/>
      <c r="AU41" s="64"/>
      <c r="AV41" s="85">
        <v>0</v>
      </c>
      <c r="AW41" s="85">
        <v>0</v>
      </c>
      <c r="AX41" s="85">
        <v>0</v>
      </c>
      <c r="AY41" s="85">
        <v>0</v>
      </c>
      <c r="AZ41" s="85">
        <v>0</v>
      </c>
      <c r="BA41" s="85">
        <v>0</v>
      </c>
      <c r="BB41" s="85">
        <v>0</v>
      </c>
      <c r="BC41" s="85">
        <v>0</v>
      </c>
      <c r="BD41" s="85">
        <v>0</v>
      </c>
      <c r="BE41" s="59">
        <f t="shared" si="6"/>
        <v>10</v>
      </c>
      <c r="BF41" s="19"/>
      <c r="BG41" s="19">
        <v>10</v>
      </c>
      <c r="BH41" s="19"/>
      <c r="BI41" s="19"/>
      <c r="BJ41" s="20"/>
      <c r="BK41" s="20"/>
      <c r="BL41" s="20"/>
      <c r="BM41" s="20"/>
      <c r="BN41" s="19"/>
      <c r="BO41" s="20"/>
      <c r="BP41" s="20"/>
      <c r="BQ41" s="20"/>
      <c r="BR41" s="20"/>
      <c r="BS41" s="20"/>
      <c r="BT41" s="21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19"/>
      <c r="CH41" s="20"/>
    </row>
    <row r="42" spans="1:86" s="22" customFormat="1" ht="36" customHeight="1" x14ac:dyDescent="0.2">
      <c r="A42" s="105"/>
      <c r="B42" s="108" t="s">
        <v>47</v>
      </c>
      <c r="C42" s="108" t="s">
        <v>31</v>
      </c>
      <c r="D42" s="58" t="s">
        <v>17</v>
      </c>
      <c r="E42" s="61">
        <v>2</v>
      </c>
      <c r="F42" s="61">
        <v>2</v>
      </c>
      <c r="G42" s="61">
        <v>2</v>
      </c>
      <c r="H42" s="61">
        <v>2</v>
      </c>
      <c r="I42" s="61">
        <v>2</v>
      </c>
      <c r="J42" s="61" t="s">
        <v>73</v>
      </c>
      <c r="K42" s="61">
        <v>2</v>
      </c>
      <c r="L42" s="61"/>
      <c r="M42" s="61">
        <v>2</v>
      </c>
      <c r="N42" s="61">
        <v>2</v>
      </c>
      <c r="O42" s="61" t="s">
        <v>73</v>
      </c>
      <c r="P42" s="61">
        <v>2</v>
      </c>
      <c r="Q42" s="61">
        <v>2</v>
      </c>
      <c r="R42" s="61">
        <v>2</v>
      </c>
      <c r="S42" s="61">
        <v>2</v>
      </c>
      <c r="T42" s="61"/>
      <c r="U42" s="61" t="s">
        <v>73</v>
      </c>
      <c r="V42" s="85">
        <v>0</v>
      </c>
      <c r="W42" s="85">
        <v>0</v>
      </c>
      <c r="X42" s="61">
        <v>2</v>
      </c>
      <c r="Y42" s="61">
        <v>2</v>
      </c>
      <c r="Z42" s="61">
        <v>2</v>
      </c>
      <c r="AA42" s="61">
        <v>2</v>
      </c>
      <c r="AB42" s="61">
        <v>2</v>
      </c>
      <c r="AC42" s="61" t="s">
        <v>73</v>
      </c>
      <c r="AD42" s="61" t="s">
        <v>73</v>
      </c>
      <c r="AE42" s="61" t="s">
        <v>73</v>
      </c>
      <c r="AF42" s="61">
        <v>4</v>
      </c>
      <c r="AG42" s="61">
        <v>2</v>
      </c>
      <c r="AH42" s="61">
        <v>4</v>
      </c>
      <c r="AI42" s="61" t="s">
        <v>73</v>
      </c>
      <c r="AJ42" s="61"/>
      <c r="AK42" s="73" t="s">
        <v>39</v>
      </c>
      <c r="AL42" s="61"/>
      <c r="AM42" s="61"/>
      <c r="AN42" s="61"/>
      <c r="AO42" s="61"/>
      <c r="AP42" s="61"/>
      <c r="AQ42" s="61"/>
      <c r="AR42" s="61"/>
      <c r="AS42" s="61"/>
      <c r="AT42" s="62"/>
      <c r="AU42" s="62"/>
      <c r="AV42" s="85">
        <v>0</v>
      </c>
      <c r="AW42" s="85">
        <v>0</v>
      </c>
      <c r="AX42" s="85">
        <v>0</v>
      </c>
      <c r="AY42" s="85">
        <v>0</v>
      </c>
      <c r="AZ42" s="85">
        <v>0</v>
      </c>
      <c r="BA42" s="85">
        <v>0</v>
      </c>
      <c r="BB42" s="85">
        <v>0</v>
      </c>
      <c r="BC42" s="85">
        <v>0</v>
      </c>
      <c r="BD42" s="85">
        <v>0</v>
      </c>
      <c r="BE42" s="58">
        <f t="shared" si="6"/>
        <v>44</v>
      </c>
      <c r="BF42" s="19"/>
      <c r="BG42" s="19">
        <v>44</v>
      </c>
      <c r="BH42" s="19"/>
      <c r="BI42" s="19"/>
      <c r="BJ42" s="20"/>
      <c r="BK42" s="20"/>
      <c r="BL42" s="20"/>
      <c r="BM42" s="20"/>
      <c r="BN42" s="19"/>
      <c r="BO42" s="20"/>
      <c r="BP42" s="20"/>
      <c r="BQ42" s="20"/>
      <c r="BR42" s="20"/>
      <c r="BS42" s="20"/>
      <c r="BT42" s="21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19"/>
      <c r="CH42" s="20"/>
    </row>
    <row r="43" spans="1:86" s="22" customFormat="1" ht="35.25" customHeight="1" x14ac:dyDescent="0.2">
      <c r="A43" s="105"/>
      <c r="B43" s="108"/>
      <c r="C43" s="108"/>
      <c r="D43" s="59" t="s">
        <v>18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 t="s">
        <v>73</v>
      </c>
      <c r="Q43" s="63"/>
      <c r="R43" s="63" t="s">
        <v>73</v>
      </c>
      <c r="S43" s="63"/>
      <c r="T43" s="63"/>
      <c r="U43" s="63"/>
      <c r="V43" s="85">
        <v>0</v>
      </c>
      <c r="W43" s="85">
        <v>0</v>
      </c>
      <c r="X43" s="63" t="s">
        <v>73</v>
      </c>
      <c r="Y43" s="63">
        <v>2</v>
      </c>
      <c r="Z43" s="63">
        <v>2</v>
      </c>
      <c r="AA43" s="63">
        <v>2</v>
      </c>
      <c r="AB43" s="63">
        <v>2</v>
      </c>
      <c r="AC43" s="63" t="s">
        <v>73</v>
      </c>
      <c r="AD43" s="63"/>
      <c r="AE43" s="63"/>
      <c r="AF43" s="63">
        <v>2</v>
      </c>
      <c r="AG43" s="63"/>
      <c r="AH43" s="63" t="s">
        <v>73</v>
      </c>
      <c r="AI43" s="63" t="s">
        <v>73</v>
      </c>
      <c r="AJ43" s="63"/>
      <c r="AK43" s="73" t="s">
        <v>39</v>
      </c>
      <c r="AL43" s="63"/>
      <c r="AM43" s="63"/>
      <c r="AN43" s="63"/>
      <c r="AO43" s="63"/>
      <c r="AP43" s="63"/>
      <c r="AQ43" s="63"/>
      <c r="AR43" s="63"/>
      <c r="AS43" s="63"/>
      <c r="AT43" s="64"/>
      <c r="AU43" s="64"/>
      <c r="AV43" s="85">
        <v>0</v>
      </c>
      <c r="AW43" s="85">
        <v>0</v>
      </c>
      <c r="AX43" s="85">
        <v>0</v>
      </c>
      <c r="AY43" s="85">
        <v>0</v>
      </c>
      <c r="AZ43" s="85">
        <v>0</v>
      </c>
      <c r="BA43" s="85">
        <v>0</v>
      </c>
      <c r="BB43" s="85">
        <v>0</v>
      </c>
      <c r="BC43" s="85">
        <v>0</v>
      </c>
      <c r="BD43" s="85">
        <v>0</v>
      </c>
      <c r="BE43" s="59">
        <f t="shared" si="6"/>
        <v>10</v>
      </c>
      <c r="BF43" s="19"/>
      <c r="BG43" s="19">
        <v>10</v>
      </c>
      <c r="BH43" s="19"/>
      <c r="BI43" s="19"/>
      <c r="BJ43" s="20"/>
      <c r="BK43" s="20"/>
      <c r="BL43" s="20"/>
      <c r="BM43" s="20"/>
      <c r="BN43" s="19"/>
      <c r="BO43" s="20"/>
      <c r="BP43" s="20"/>
      <c r="BQ43" s="20"/>
      <c r="BR43" s="20"/>
      <c r="BS43" s="20"/>
      <c r="BT43" s="21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19"/>
      <c r="CH43" s="20"/>
    </row>
    <row r="44" spans="1:86" s="13" customFormat="1" ht="30" customHeight="1" x14ac:dyDescent="0.2">
      <c r="A44" s="105"/>
      <c r="B44" s="128" t="s">
        <v>26</v>
      </c>
      <c r="C44" s="128" t="s">
        <v>79</v>
      </c>
      <c r="D44" s="57" t="s">
        <v>17</v>
      </c>
      <c r="E44" s="60">
        <f t="shared" ref="E44:K44" si="7">E46+E50</f>
        <v>4</v>
      </c>
      <c r="F44" s="60">
        <f t="shared" si="7"/>
        <v>4</v>
      </c>
      <c r="G44" s="60">
        <f t="shared" si="7"/>
        <v>4</v>
      </c>
      <c r="H44" s="60">
        <f t="shared" si="7"/>
        <v>4</v>
      </c>
      <c r="I44" s="60">
        <f t="shared" si="7"/>
        <v>4</v>
      </c>
      <c r="J44" s="60">
        <f t="shared" si="7"/>
        <v>4</v>
      </c>
      <c r="K44" s="60">
        <f t="shared" si="7"/>
        <v>4</v>
      </c>
      <c r="L44" s="60">
        <f>L46</f>
        <v>2</v>
      </c>
      <c r="M44" s="60">
        <f>M46+M48+M50</f>
        <v>6</v>
      </c>
      <c r="N44" s="60">
        <f>N46+N48+N50</f>
        <v>6</v>
      </c>
      <c r="O44" s="60">
        <v>0</v>
      </c>
      <c r="P44" s="60">
        <f>P46+P48</f>
        <v>4</v>
      </c>
      <c r="Q44" s="60">
        <f>Q46+Q48</f>
        <v>4</v>
      </c>
      <c r="R44" s="60">
        <f>R46+R48</f>
        <v>4</v>
      </c>
      <c r="S44" s="60">
        <f>S46+S48</f>
        <v>4</v>
      </c>
      <c r="T44" s="60">
        <v>0</v>
      </c>
      <c r="U44" s="60">
        <v>0</v>
      </c>
      <c r="V44" s="85">
        <v>0</v>
      </c>
      <c r="W44" s="85">
        <v>0</v>
      </c>
      <c r="X44" s="60">
        <f>X46+X48+X50</f>
        <v>6</v>
      </c>
      <c r="Y44" s="60">
        <f>Y46+Y48+Y50</f>
        <v>6</v>
      </c>
      <c r="Z44" s="60">
        <f>Z46+Z48+Z50</f>
        <v>8</v>
      </c>
      <c r="AA44" s="60">
        <f>AA46+AA48+AA50</f>
        <v>8</v>
      </c>
      <c r="AB44" s="60">
        <f>AB46+AB48</f>
        <v>6</v>
      </c>
      <c r="AC44" s="60">
        <v>0</v>
      </c>
      <c r="AD44" s="60">
        <v>0</v>
      </c>
      <c r="AE44" s="60">
        <v>0</v>
      </c>
      <c r="AF44" s="60">
        <f>AF46+AF48</f>
        <v>6</v>
      </c>
      <c r="AG44" s="60">
        <f>AG46+AG48</f>
        <v>6</v>
      </c>
      <c r="AH44" s="60">
        <f>AH46+AH48</f>
        <v>6</v>
      </c>
      <c r="AI44" s="60" t="s">
        <v>73</v>
      </c>
      <c r="AJ44" s="60" t="s">
        <v>73</v>
      </c>
      <c r="AK44" s="73" t="s">
        <v>39</v>
      </c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85">
        <v>0</v>
      </c>
      <c r="AW44" s="85">
        <v>0</v>
      </c>
      <c r="AX44" s="85">
        <v>0</v>
      </c>
      <c r="AY44" s="85">
        <v>0</v>
      </c>
      <c r="AZ44" s="85">
        <v>0</v>
      </c>
      <c r="BA44" s="85">
        <v>0</v>
      </c>
      <c r="BB44" s="85">
        <v>0</v>
      </c>
      <c r="BC44" s="85">
        <v>0</v>
      </c>
      <c r="BD44" s="85">
        <v>0</v>
      </c>
      <c r="BE44" s="60">
        <f>SUM(E44:AJ44)</f>
        <v>110</v>
      </c>
      <c r="BF44" s="17"/>
      <c r="BG44" s="17">
        <v>110</v>
      </c>
      <c r="BH44" s="17"/>
      <c r="BI44" s="17"/>
      <c r="BJ44" s="16"/>
      <c r="BK44" s="16"/>
      <c r="BL44" s="16"/>
      <c r="BM44" s="16"/>
      <c r="BN44" s="17"/>
      <c r="BO44" s="16"/>
      <c r="BP44" s="16"/>
      <c r="BQ44" s="16"/>
      <c r="BR44" s="16"/>
      <c r="BS44" s="16"/>
      <c r="BT44" s="18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7"/>
      <c r="CH44" s="16"/>
    </row>
    <row r="45" spans="1:86" s="13" customFormat="1" ht="33" customHeight="1" x14ac:dyDescent="0.2">
      <c r="A45" s="105"/>
      <c r="B45" s="128"/>
      <c r="C45" s="128"/>
      <c r="D45" s="57" t="s">
        <v>18</v>
      </c>
      <c r="E45" s="60">
        <f>E47</f>
        <v>2</v>
      </c>
      <c r="F45" s="60">
        <f>F49</f>
        <v>2</v>
      </c>
      <c r="G45" s="60">
        <f>G49</f>
        <v>2</v>
      </c>
      <c r="H45" s="60">
        <f>H49</f>
        <v>2</v>
      </c>
      <c r="I45" s="60">
        <f>I46</f>
        <v>2</v>
      </c>
      <c r="J45" s="60">
        <f>J51</f>
        <v>2</v>
      </c>
      <c r="K45" s="60">
        <f>K51</f>
        <v>2</v>
      </c>
      <c r="L45" s="60">
        <f>L51</f>
        <v>2</v>
      </c>
      <c r="M45" s="60">
        <f>M51</f>
        <v>2</v>
      </c>
      <c r="N45" s="60">
        <f>N51</f>
        <v>2</v>
      </c>
      <c r="O45" s="60">
        <v>0</v>
      </c>
      <c r="P45" s="60">
        <v>0</v>
      </c>
      <c r="Q45" s="60">
        <v>0</v>
      </c>
      <c r="R45" s="60">
        <v>0</v>
      </c>
      <c r="S45" s="60">
        <v>0</v>
      </c>
      <c r="T45" s="60">
        <v>0</v>
      </c>
      <c r="U45" s="60">
        <v>0</v>
      </c>
      <c r="V45" s="85">
        <v>0</v>
      </c>
      <c r="W45" s="85">
        <v>0</v>
      </c>
      <c r="X45" s="60">
        <v>0</v>
      </c>
      <c r="Y45" s="60">
        <f>Y47</f>
        <v>4</v>
      </c>
      <c r="Z45" s="60">
        <f>Z47</f>
        <v>4</v>
      </c>
      <c r="AA45" s="60">
        <f>AA47</f>
        <v>4</v>
      </c>
      <c r="AB45" s="60">
        <f>AB47</f>
        <v>2</v>
      </c>
      <c r="AC45" s="60">
        <v>0</v>
      </c>
      <c r="AD45" s="60">
        <v>0</v>
      </c>
      <c r="AE45" s="60">
        <v>0</v>
      </c>
      <c r="AF45" s="60">
        <f>AF47</f>
        <v>4</v>
      </c>
      <c r="AG45" s="60">
        <f>AG47</f>
        <v>4</v>
      </c>
      <c r="AH45" s="60">
        <f>AH47</f>
        <v>4</v>
      </c>
      <c r="AI45" s="60" t="s">
        <v>73</v>
      </c>
      <c r="AJ45" s="60" t="s">
        <v>73</v>
      </c>
      <c r="AK45" s="73" t="s">
        <v>39</v>
      </c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85">
        <v>0</v>
      </c>
      <c r="AW45" s="85">
        <v>0</v>
      </c>
      <c r="AX45" s="85">
        <v>0</v>
      </c>
      <c r="AY45" s="85">
        <v>0</v>
      </c>
      <c r="AZ45" s="85">
        <v>0</v>
      </c>
      <c r="BA45" s="85">
        <v>0</v>
      </c>
      <c r="BB45" s="85">
        <v>0</v>
      </c>
      <c r="BC45" s="85">
        <v>0</v>
      </c>
      <c r="BD45" s="85">
        <v>0</v>
      </c>
      <c r="BE45" s="60">
        <f>SUM(E45:AK45)</f>
        <v>46</v>
      </c>
      <c r="BF45" s="17"/>
      <c r="BG45" s="17">
        <v>46</v>
      </c>
      <c r="BH45" s="17"/>
      <c r="BI45" s="17"/>
      <c r="BJ45" s="16"/>
      <c r="BK45" s="16"/>
      <c r="BL45" s="16"/>
      <c r="BM45" s="16"/>
      <c r="BN45" s="17"/>
      <c r="BO45" s="16"/>
      <c r="BP45" s="16"/>
      <c r="BQ45" s="16"/>
      <c r="BR45" s="16"/>
      <c r="BS45" s="16"/>
      <c r="BT45" s="18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7"/>
      <c r="CH45" s="16"/>
    </row>
    <row r="46" spans="1:86" s="13" customFormat="1" ht="34.5" customHeight="1" x14ac:dyDescent="0.2">
      <c r="A46" s="105"/>
      <c r="B46" s="119" t="s">
        <v>35</v>
      </c>
      <c r="C46" s="119" t="s">
        <v>56</v>
      </c>
      <c r="D46" s="58" t="s">
        <v>17</v>
      </c>
      <c r="E46" s="61">
        <v>2</v>
      </c>
      <c r="F46" s="61">
        <v>2</v>
      </c>
      <c r="G46" s="61">
        <v>2</v>
      </c>
      <c r="H46" s="61">
        <v>2</v>
      </c>
      <c r="I46" s="61">
        <v>2</v>
      </c>
      <c r="J46" s="61">
        <v>2</v>
      </c>
      <c r="K46" s="61">
        <v>2</v>
      </c>
      <c r="L46" s="61">
        <v>2</v>
      </c>
      <c r="M46" s="61">
        <v>2</v>
      </c>
      <c r="N46" s="61">
        <v>2</v>
      </c>
      <c r="O46" s="61" t="s">
        <v>73</v>
      </c>
      <c r="P46" s="61">
        <v>2</v>
      </c>
      <c r="Q46" s="61">
        <v>2</v>
      </c>
      <c r="R46" s="61">
        <v>2</v>
      </c>
      <c r="S46" s="61">
        <v>2</v>
      </c>
      <c r="T46" s="61"/>
      <c r="U46" s="61"/>
      <c r="V46" s="85">
        <v>0</v>
      </c>
      <c r="W46" s="85">
        <v>0</v>
      </c>
      <c r="X46" s="58">
        <v>2</v>
      </c>
      <c r="Y46" s="58">
        <v>2</v>
      </c>
      <c r="Z46" s="58">
        <v>4</v>
      </c>
      <c r="AA46" s="58">
        <v>4</v>
      </c>
      <c r="AB46" s="58">
        <v>4</v>
      </c>
      <c r="AC46" s="58"/>
      <c r="AD46" s="58"/>
      <c r="AE46" s="58"/>
      <c r="AF46" s="58">
        <v>4</v>
      </c>
      <c r="AG46" s="58">
        <v>4</v>
      </c>
      <c r="AH46" s="58">
        <v>4</v>
      </c>
      <c r="AI46" s="58"/>
      <c r="AJ46" s="58"/>
      <c r="AK46" s="73" t="s">
        <v>39</v>
      </c>
      <c r="AL46" s="58"/>
      <c r="AM46" s="58"/>
      <c r="AN46" s="58"/>
      <c r="AO46" s="58"/>
      <c r="AP46" s="58"/>
      <c r="AQ46" s="58"/>
      <c r="AR46" s="58"/>
      <c r="AS46" s="58"/>
      <c r="AT46" s="62"/>
      <c r="AU46" s="62"/>
      <c r="AV46" s="85">
        <v>0</v>
      </c>
      <c r="AW46" s="85">
        <v>0</v>
      </c>
      <c r="AX46" s="85">
        <v>0</v>
      </c>
      <c r="AY46" s="85">
        <v>0</v>
      </c>
      <c r="AZ46" s="85">
        <v>0</v>
      </c>
      <c r="BA46" s="85">
        <v>0</v>
      </c>
      <c r="BB46" s="85">
        <v>0</v>
      </c>
      <c r="BC46" s="85">
        <v>0</v>
      </c>
      <c r="BD46" s="85">
        <v>0</v>
      </c>
      <c r="BE46" s="58">
        <f>SUM(E46:AU46)</f>
        <v>56</v>
      </c>
      <c r="BF46" s="17"/>
      <c r="BG46" s="17">
        <v>56</v>
      </c>
      <c r="BH46" s="17"/>
      <c r="BI46" s="17"/>
      <c r="BJ46" s="16"/>
      <c r="BK46" s="16"/>
      <c r="BL46" s="16"/>
      <c r="BM46" s="16"/>
      <c r="BN46" s="17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7"/>
      <c r="CH46" s="16"/>
    </row>
    <row r="47" spans="1:86" s="13" customFormat="1" ht="33.75" customHeight="1" x14ac:dyDescent="0.2">
      <c r="A47" s="105"/>
      <c r="B47" s="119"/>
      <c r="C47" s="126"/>
      <c r="D47" s="59" t="s">
        <v>18</v>
      </c>
      <c r="E47" s="63">
        <v>2</v>
      </c>
      <c r="F47" s="63"/>
      <c r="G47" s="63" t="s">
        <v>73</v>
      </c>
      <c r="H47" s="63"/>
      <c r="I47" s="63" t="s">
        <v>73</v>
      </c>
      <c r="J47" s="63"/>
      <c r="K47" s="63" t="s">
        <v>73</v>
      </c>
      <c r="L47" s="63"/>
      <c r="M47" s="63" t="s">
        <v>73</v>
      </c>
      <c r="N47" s="63" t="s">
        <v>73</v>
      </c>
      <c r="O47" s="63"/>
      <c r="P47" s="63" t="s">
        <v>73</v>
      </c>
      <c r="Q47" s="63"/>
      <c r="R47" s="63" t="s">
        <v>73</v>
      </c>
      <c r="S47" s="63"/>
      <c r="T47" s="63"/>
      <c r="U47" s="63"/>
      <c r="V47" s="85">
        <v>0</v>
      </c>
      <c r="W47" s="85">
        <v>0</v>
      </c>
      <c r="X47" s="59" t="s">
        <v>73</v>
      </c>
      <c r="Y47" s="59">
        <v>4</v>
      </c>
      <c r="Z47" s="59">
        <v>4</v>
      </c>
      <c r="AA47" s="59">
        <v>4</v>
      </c>
      <c r="AB47" s="59">
        <v>2</v>
      </c>
      <c r="AC47" s="59"/>
      <c r="AD47" s="59"/>
      <c r="AE47" s="59"/>
      <c r="AF47" s="59">
        <v>4</v>
      </c>
      <c r="AG47" s="59">
        <v>4</v>
      </c>
      <c r="AH47" s="59">
        <v>4</v>
      </c>
      <c r="AI47" s="59"/>
      <c r="AJ47" s="59"/>
      <c r="AK47" s="73" t="s">
        <v>39</v>
      </c>
      <c r="AL47" s="59"/>
      <c r="AM47" s="59"/>
      <c r="AN47" s="59"/>
      <c r="AO47" s="59"/>
      <c r="AP47" s="59"/>
      <c r="AQ47" s="59"/>
      <c r="AR47" s="59"/>
      <c r="AS47" s="59"/>
      <c r="AT47" s="64"/>
      <c r="AU47" s="64"/>
      <c r="AV47" s="85">
        <v>0</v>
      </c>
      <c r="AW47" s="85">
        <v>0</v>
      </c>
      <c r="AX47" s="85">
        <v>0</v>
      </c>
      <c r="AY47" s="85">
        <v>0</v>
      </c>
      <c r="AZ47" s="85">
        <v>0</v>
      </c>
      <c r="BA47" s="85">
        <v>0</v>
      </c>
      <c r="BB47" s="85">
        <v>0</v>
      </c>
      <c r="BC47" s="85">
        <v>0</v>
      </c>
      <c r="BD47" s="85">
        <v>0</v>
      </c>
      <c r="BE47" s="59">
        <f>SUM(E47:AU47)</f>
        <v>28</v>
      </c>
      <c r="BF47" s="17"/>
      <c r="BG47" s="17">
        <v>28</v>
      </c>
      <c r="BH47" s="17"/>
      <c r="BI47" s="17"/>
      <c r="BJ47" s="16"/>
      <c r="BK47" s="16"/>
      <c r="BL47" s="16"/>
      <c r="BM47" s="16"/>
      <c r="BN47" s="17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7"/>
      <c r="CH47" s="16"/>
    </row>
    <row r="48" spans="1:86" s="13" customFormat="1" ht="29.25" customHeight="1" x14ac:dyDescent="0.2">
      <c r="A48" s="105"/>
      <c r="B48" s="119" t="s">
        <v>36</v>
      </c>
      <c r="C48" s="119" t="s">
        <v>54</v>
      </c>
      <c r="D48" s="58" t="s">
        <v>17</v>
      </c>
      <c r="E48" s="61"/>
      <c r="F48" s="61"/>
      <c r="G48" s="61"/>
      <c r="H48" s="61"/>
      <c r="I48" s="61"/>
      <c r="J48" s="61"/>
      <c r="K48" s="61"/>
      <c r="L48" s="61"/>
      <c r="M48" s="61">
        <v>2</v>
      </c>
      <c r="N48" s="61">
        <v>2</v>
      </c>
      <c r="O48" s="61"/>
      <c r="P48" s="61">
        <v>2</v>
      </c>
      <c r="Q48" s="61">
        <v>2</v>
      </c>
      <c r="R48" s="61">
        <v>2</v>
      </c>
      <c r="S48" s="61">
        <v>2</v>
      </c>
      <c r="T48" s="61"/>
      <c r="U48" s="61"/>
      <c r="V48" s="85">
        <v>0</v>
      </c>
      <c r="W48" s="85">
        <v>0</v>
      </c>
      <c r="X48" s="58">
        <v>2</v>
      </c>
      <c r="Y48" s="58">
        <v>2</v>
      </c>
      <c r="Z48" s="58">
        <v>2</v>
      </c>
      <c r="AA48" s="58">
        <v>2</v>
      </c>
      <c r="AB48" s="58">
        <v>2</v>
      </c>
      <c r="AC48" s="58"/>
      <c r="AD48" s="58"/>
      <c r="AE48" s="58"/>
      <c r="AF48" s="58">
        <v>2</v>
      </c>
      <c r="AG48" s="58">
        <v>2</v>
      </c>
      <c r="AH48" s="58">
        <v>2</v>
      </c>
      <c r="AI48" s="58"/>
      <c r="AJ48" s="58"/>
      <c r="AK48" s="73" t="s">
        <v>39</v>
      </c>
      <c r="AL48" s="58"/>
      <c r="AM48" s="58"/>
      <c r="AN48" s="58"/>
      <c r="AO48" s="58"/>
      <c r="AP48" s="58"/>
      <c r="AQ48" s="58"/>
      <c r="AR48" s="58"/>
      <c r="AS48" s="58"/>
      <c r="AT48" s="62"/>
      <c r="AU48" s="62"/>
      <c r="AV48" s="85">
        <v>0</v>
      </c>
      <c r="AW48" s="85">
        <v>0</v>
      </c>
      <c r="AX48" s="85">
        <v>0</v>
      </c>
      <c r="AY48" s="85">
        <v>0</v>
      </c>
      <c r="AZ48" s="85">
        <v>0</v>
      </c>
      <c r="BA48" s="85">
        <v>0</v>
      </c>
      <c r="BB48" s="85">
        <v>0</v>
      </c>
      <c r="BC48" s="85">
        <v>0</v>
      </c>
      <c r="BD48" s="85">
        <v>0</v>
      </c>
      <c r="BE48" s="58">
        <f>SUM(E48:AU48)</f>
        <v>28</v>
      </c>
      <c r="BF48" s="17"/>
      <c r="BG48" s="17">
        <v>28</v>
      </c>
      <c r="BH48" s="17"/>
      <c r="BI48" s="17"/>
      <c r="BJ48" s="16"/>
      <c r="BK48" s="16"/>
      <c r="BL48" s="16"/>
      <c r="BM48" s="16"/>
      <c r="BN48" s="17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7"/>
      <c r="CH48" s="16"/>
    </row>
    <row r="49" spans="1:86" s="13" customFormat="1" ht="31.5" customHeight="1" x14ac:dyDescent="0.2">
      <c r="A49" s="105"/>
      <c r="B49" s="119"/>
      <c r="C49" s="126"/>
      <c r="D49" s="59" t="s">
        <v>18</v>
      </c>
      <c r="E49" s="63"/>
      <c r="F49" s="63">
        <v>2</v>
      </c>
      <c r="G49" s="63">
        <v>2</v>
      </c>
      <c r="H49" s="63">
        <v>2</v>
      </c>
      <c r="I49" s="63">
        <v>2</v>
      </c>
      <c r="J49" s="63"/>
      <c r="K49" s="63"/>
      <c r="L49" s="63"/>
      <c r="M49" s="63"/>
      <c r="N49" s="63"/>
      <c r="O49" s="63"/>
      <c r="P49" s="63"/>
      <c r="Q49" s="63" t="s">
        <v>73</v>
      </c>
      <c r="R49" s="63"/>
      <c r="S49" s="63" t="s">
        <v>73</v>
      </c>
      <c r="T49" s="63"/>
      <c r="U49" s="63"/>
      <c r="V49" s="85">
        <v>0</v>
      </c>
      <c r="W49" s="85">
        <v>0</v>
      </c>
      <c r="X49" s="59"/>
      <c r="Y49" s="59" t="s">
        <v>73</v>
      </c>
      <c r="Z49" s="59"/>
      <c r="AA49" s="59" t="s">
        <v>73</v>
      </c>
      <c r="AB49" s="59" t="s">
        <v>73</v>
      </c>
      <c r="AC49" s="59"/>
      <c r="AD49" s="59"/>
      <c r="AE49" s="59"/>
      <c r="AF49" s="59" t="s">
        <v>73</v>
      </c>
      <c r="AG49" s="59" t="s">
        <v>73</v>
      </c>
      <c r="AH49" s="59" t="s">
        <v>73</v>
      </c>
      <c r="AI49" s="59"/>
      <c r="AJ49" s="59"/>
      <c r="AK49" s="73" t="s">
        <v>39</v>
      </c>
      <c r="AL49" s="59"/>
      <c r="AM49" s="59"/>
      <c r="AN49" s="59"/>
      <c r="AO49" s="59"/>
      <c r="AP49" s="59"/>
      <c r="AQ49" s="59"/>
      <c r="AR49" s="59"/>
      <c r="AS49" s="59"/>
      <c r="AT49" s="64"/>
      <c r="AU49" s="64"/>
      <c r="AV49" s="85">
        <v>0</v>
      </c>
      <c r="AW49" s="85">
        <v>0</v>
      </c>
      <c r="AX49" s="85">
        <v>0</v>
      </c>
      <c r="AY49" s="85">
        <v>0</v>
      </c>
      <c r="AZ49" s="85">
        <v>0</v>
      </c>
      <c r="BA49" s="85">
        <v>0</v>
      </c>
      <c r="BB49" s="85">
        <v>0</v>
      </c>
      <c r="BC49" s="85">
        <v>0</v>
      </c>
      <c r="BD49" s="85">
        <v>0</v>
      </c>
      <c r="BE49" s="59">
        <f>SUM(E49:AU49)</f>
        <v>8</v>
      </c>
      <c r="BF49" s="17"/>
      <c r="BG49" s="17">
        <v>8</v>
      </c>
      <c r="BH49" s="17"/>
      <c r="BI49" s="17"/>
      <c r="BJ49" s="16"/>
      <c r="BK49" s="16"/>
      <c r="BL49" s="16"/>
      <c r="BM49" s="16"/>
      <c r="BN49" s="17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7"/>
      <c r="CH49" s="16"/>
    </row>
    <row r="50" spans="1:86" s="13" customFormat="1" ht="30" customHeight="1" x14ac:dyDescent="0.2">
      <c r="A50" s="45"/>
      <c r="B50" s="119" t="s">
        <v>40</v>
      </c>
      <c r="C50" s="142" t="s">
        <v>57</v>
      </c>
      <c r="D50" s="58" t="s">
        <v>17</v>
      </c>
      <c r="E50" s="58">
        <v>2</v>
      </c>
      <c r="F50" s="58">
        <v>2</v>
      </c>
      <c r="G50" s="58">
        <v>2</v>
      </c>
      <c r="H50" s="58">
        <v>2</v>
      </c>
      <c r="I50" s="58">
        <v>2</v>
      </c>
      <c r="J50" s="58">
        <v>2</v>
      </c>
      <c r="K50" s="58">
        <v>2</v>
      </c>
      <c r="L50" s="58"/>
      <c r="M50" s="58">
        <v>2</v>
      </c>
      <c r="N50" s="58">
        <v>2</v>
      </c>
      <c r="O50" s="58"/>
      <c r="P50" s="58" t="s">
        <v>73</v>
      </c>
      <c r="Q50" s="58" t="s">
        <v>73</v>
      </c>
      <c r="R50" s="58" t="s">
        <v>73</v>
      </c>
      <c r="S50" s="58"/>
      <c r="T50" s="58"/>
      <c r="U50" s="58"/>
      <c r="V50" s="85">
        <v>0</v>
      </c>
      <c r="W50" s="85">
        <v>0</v>
      </c>
      <c r="X50" s="58">
        <v>2</v>
      </c>
      <c r="Y50" s="58">
        <v>2</v>
      </c>
      <c r="Z50" s="58">
        <v>2</v>
      </c>
      <c r="AA50" s="58">
        <v>2</v>
      </c>
      <c r="AB50" s="58"/>
      <c r="AC50" s="58"/>
      <c r="AD50" s="58"/>
      <c r="AE50" s="58"/>
      <c r="AF50" s="58" t="s">
        <v>73</v>
      </c>
      <c r="AG50" s="58"/>
      <c r="AH50" s="58" t="s">
        <v>73</v>
      </c>
      <c r="AI50" s="58"/>
      <c r="AJ50" s="58"/>
      <c r="AK50" s="73" t="s">
        <v>39</v>
      </c>
      <c r="AL50" s="58"/>
      <c r="AM50" s="58"/>
      <c r="AN50" s="58"/>
      <c r="AO50" s="58"/>
      <c r="AP50" s="58"/>
      <c r="AQ50" s="58"/>
      <c r="AR50" s="58"/>
      <c r="AS50" s="58"/>
      <c r="AT50" s="62"/>
      <c r="AU50" s="62"/>
      <c r="AV50" s="78">
        <v>0</v>
      </c>
      <c r="AW50" s="78">
        <v>0</v>
      </c>
      <c r="AX50" s="78">
        <v>0</v>
      </c>
      <c r="AY50" s="78">
        <v>0</v>
      </c>
      <c r="AZ50" s="78">
        <v>0</v>
      </c>
      <c r="BA50" s="78">
        <v>0</v>
      </c>
      <c r="BB50" s="78">
        <v>0</v>
      </c>
      <c r="BC50" s="78">
        <v>0</v>
      </c>
      <c r="BD50" s="78">
        <v>0</v>
      </c>
      <c r="BE50" s="58">
        <f>SUM(E50:AT50)</f>
        <v>26</v>
      </c>
      <c r="BF50" s="17"/>
      <c r="BG50" s="17">
        <v>26</v>
      </c>
      <c r="BH50" s="17"/>
      <c r="BI50" s="17"/>
      <c r="BJ50" s="16"/>
      <c r="BK50" s="16"/>
      <c r="BL50" s="16"/>
      <c r="BM50" s="16"/>
      <c r="BN50" s="17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7"/>
      <c r="CH50" s="16"/>
    </row>
    <row r="51" spans="1:86" s="13" customFormat="1" ht="31.5" customHeight="1" x14ac:dyDescent="0.2">
      <c r="A51" s="45"/>
      <c r="B51" s="119"/>
      <c r="C51" s="142"/>
      <c r="D51" s="59" t="s">
        <v>18</v>
      </c>
      <c r="E51" s="65" t="s">
        <v>73</v>
      </c>
      <c r="F51" s="63"/>
      <c r="G51" s="63"/>
      <c r="H51" s="63"/>
      <c r="I51" s="63" t="s">
        <v>73</v>
      </c>
      <c r="J51" s="63">
        <v>2</v>
      </c>
      <c r="K51" s="63">
        <v>2</v>
      </c>
      <c r="L51" s="63">
        <v>2</v>
      </c>
      <c r="M51" s="63">
        <v>2</v>
      </c>
      <c r="N51" s="63">
        <v>2</v>
      </c>
      <c r="O51" s="63"/>
      <c r="P51" s="63" t="s">
        <v>73</v>
      </c>
      <c r="Q51" s="63"/>
      <c r="R51" s="63" t="s">
        <v>73</v>
      </c>
      <c r="S51" s="63" t="s">
        <v>73</v>
      </c>
      <c r="T51" s="63"/>
      <c r="U51" s="63"/>
      <c r="V51" s="85">
        <v>0</v>
      </c>
      <c r="W51" s="85">
        <v>0</v>
      </c>
      <c r="X51" s="59" t="s">
        <v>73</v>
      </c>
      <c r="Y51" s="59" t="s">
        <v>73</v>
      </c>
      <c r="Z51" s="59" t="s">
        <v>73</v>
      </c>
      <c r="AA51" s="59"/>
      <c r="AB51" s="59"/>
      <c r="AC51" s="59"/>
      <c r="AD51" s="59"/>
      <c r="AE51" s="59"/>
      <c r="AF51" s="59" t="s">
        <v>73</v>
      </c>
      <c r="AG51" s="59"/>
      <c r="AH51" s="59" t="s">
        <v>73</v>
      </c>
      <c r="AI51" s="59"/>
      <c r="AJ51" s="59"/>
      <c r="AK51" s="73" t="s">
        <v>39</v>
      </c>
      <c r="AL51" s="59"/>
      <c r="AM51" s="59"/>
      <c r="AN51" s="59"/>
      <c r="AO51" s="59"/>
      <c r="AP51" s="59"/>
      <c r="AQ51" s="59"/>
      <c r="AR51" s="59"/>
      <c r="AS51" s="59"/>
      <c r="AT51" s="64"/>
      <c r="AU51" s="64"/>
      <c r="AV51" s="78">
        <v>0</v>
      </c>
      <c r="AW51" s="78">
        <v>0</v>
      </c>
      <c r="AX51" s="78">
        <v>0</v>
      </c>
      <c r="AY51" s="78">
        <v>0</v>
      </c>
      <c r="AZ51" s="78">
        <v>0</v>
      </c>
      <c r="BA51" s="78">
        <v>0</v>
      </c>
      <c r="BB51" s="78">
        <v>0</v>
      </c>
      <c r="BC51" s="78">
        <v>0</v>
      </c>
      <c r="BD51" s="78">
        <v>0</v>
      </c>
      <c r="BE51" s="59">
        <f>SUM(E51:AQ51)</f>
        <v>10</v>
      </c>
      <c r="BF51" s="17"/>
      <c r="BG51" s="17">
        <v>10</v>
      </c>
      <c r="BH51" s="17"/>
      <c r="BI51" s="17"/>
      <c r="BJ51" s="16"/>
      <c r="BK51" s="16"/>
      <c r="BL51" s="16"/>
      <c r="BM51" s="16"/>
      <c r="BN51" s="17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7"/>
      <c r="CH51" s="16"/>
    </row>
    <row r="52" spans="1:86" s="13" customFormat="1" ht="51" customHeight="1" x14ac:dyDescent="0.2">
      <c r="A52" s="45"/>
      <c r="B52" s="118" t="s">
        <v>19</v>
      </c>
      <c r="C52" s="118" t="s">
        <v>29</v>
      </c>
      <c r="D52" s="83" t="s">
        <v>17</v>
      </c>
      <c r="E52" s="84">
        <f t="shared" ref="E52:N52" si="8">E54+E60</f>
        <v>20</v>
      </c>
      <c r="F52" s="84">
        <f t="shared" si="8"/>
        <v>20</v>
      </c>
      <c r="G52" s="84">
        <f t="shared" si="8"/>
        <v>20</v>
      </c>
      <c r="H52" s="84">
        <f t="shared" si="8"/>
        <v>18</v>
      </c>
      <c r="I52" s="84">
        <f t="shared" si="8"/>
        <v>18</v>
      </c>
      <c r="J52" s="84">
        <f t="shared" si="8"/>
        <v>20</v>
      </c>
      <c r="K52" s="84">
        <f t="shared" si="8"/>
        <v>18</v>
      </c>
      <c r="L52" s="84">
        <f t="shared" si="8"/>
        <v>22</v>
      </c>
      <c r="M52" s="84">
        <f t="shared" si="8"/>
        <v>18</v>
      </c>
      <c r="N52" s="84">
        <f t="shared" si="8"/>
        <v>16</v>
      </c>
      <c r="O52" s="84">
        <f>O54</f>
        <v>36</v>
      </c>
      <c r="P52" s="84">
        <f t="shared" ref="P52:S53" si="9">P54+P60</f>
        <v>18</v>
      </c>
      <c r="Q52" s="84">
        <f t="shared" si="9"/>
        <v>18</v>
      </c>
      <c r="R52" s="84">
        <f t="shared" si="9"/>
        <v>18</v>
      </c>
      <c r="S52" s="84">
        <f t="shared" si="9"/>
        <v>20</v>
      </c>
      <c r="T52" s="84">
        <f t="shared" ref="T52:U52" si="10">T60</f>
        <v>36</v>
      </c>
      <c r="U52" s="84">
        <f t="shared" si="10"/>
        <v>36</v>
      </c>
      <c r="V52" s="85">
        <v>0</v>
      </c>
      <c r="W52" s="85">
        <v>0</v>
      </c>
      <c r="X52" s="84">
        <f t="shared" ref="X52:AB53" si="11">X54+X60</f>
        <v>18</v>
      </c>
      <c r="Y52" s="84">
        <f t="shared" si="11"/>
        <v>16</v>
      </c>
      <c r="Z52" s="84">
        <f t="shared" si="11"/>
        <v>14</v>
      </c>
      <c r="AA52" s="84">
        <f t="shared" si="11"/>
        <v>14</v>
      </c>
      <c r="AB52" s="84">
        <f t="shared" si="11"/>
        <v>16</v>
      </c>
      <c r="AC52" s="84">
        <f>AC54</f>
        <v>36</v>
      </c>
      <c r="AD52" s="84">
        <f>AD54</f>
        <v>36</v>
      </c>
      <c r="AE52" s="84">
        <f>AE54</f>
        <v>36</v>
      </c>
      <c r="AF52" s="84">
        <f>AF54+AF60</f>
        <v>14</v>
      </c>
      <c r="AG52" s="84">
        <f>AG54+AG60</f>
        <v>18</v>
      </c>
      <c r="AH52" s="84">
        <f>AH54+AH60</f>
        <v>16</v>
      </c>
      <c r="AI52" s="84">
        <f>AI60</f>
        <v>36</v>
      </c>
      <c r="AJ52" s="84">
        <f>AJ60</f>
        <v>36</v>
      </c>
      <c r="AK52" s="73" t="s">
        <v>39</v>
      </c>
      <c r="AL52" s="84" t="s">
        <v>73</v>
      </c>
      <c r="AM52" s="84" t="s">
        <v>73</v>
      </c>
      <c r="AN52" s="84" t="s">
        <v>73</v>
      </c>
      <c r="AO52" s="84" t="s">
        <v>73</v>
      </c>
      <c r="AP52" s="84" t="s">
        <v>73</v>
      </c>
      <c r="AQ52" s="84" t="s">
        <v>73</v>
      </c>
      <c r="AR52" s="84" t="s">
        <v>73</v>
      </c>
      <c r="AS52" s="84" t="s">
        <v>73</v>
      </c>
      <c r="AT52" s="84"/>
      <c r="AU52" s="84"/>
      <c r="AV52" s="79">
        <v>0</v>
      </c>
      <c r="AW52" s="79">
        <v>0</v>
      </c>
      <c r="AX52" s="79">
        <v>0</v>
      </c>
      <c r="AY52" s="79">
        <v>0</v>
      </c>
      <c r="AZ52" s="79">
        <v>0</v>
      </c>
      <c r="BA52" s="79">
        <v>0</v>
      </c>
      <c r="BB52" s="79">
        <v>0</v>
      </c>
      <c r="BC52" s="79">
        <v>0</v>
      </c>
      <c r="BD52" s="79">
        <v>0</v>
      </c>
      <c r="BE52" s="84">
        <f>SUM(E52:AU52)</f>
        <v>678</v>
      </c>
      <c r="BF52" s="17"/>
      <c r="BG52" s="17">
        <v>678</v>
      </c>
      <c r="BH52" s="17"/>
      <c r="BI52" s="17"/>
      <c r="BJ52" s="16"/>
      <c r="BK52" s="16"/>
      <c r="BL52" s="16"/>
      <c r="BM52" s="16"/>
      <c r="BN52" s="17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7"/>
      <c r="CH52" s="16"/>
    </row>
    <row r="53" spans="1:86" s="13" customFormat="1" ht="42" customHeight="1" x14ac:dyDescent="0.2">
      <c r="A53" s="45"/>
      <c r="B53" s="118"/>
      <c r="C53" s="118"/>
      <c r="D53" s="83" t="s">
        <v>18</v>
      </c>
      <c r="E53" s="84">
        <f t="shared" ref="E53:M53" si="12">E55+E61</f>
        <v>8</v>
      </c>
      <c r="F53" s="84">
        <f t="shared" si="12"/>
        <v>8</v>
      </c>
      <c r="G53" s="84">
        <f t="shared" si="12"/>
        <v>8</v>
      </c>
      <c r="H53" s="84">
        <f t="shared" si="12"/>
        <v>8</v>
      </c>
      <c r="I53" s="84">
        <f t="shared" si="12"/>
        <v>8</v>
      </c>
      <c r="J53" s="84">
        <f t="shared" si="12"/>
        <v>8</v>
      </c>
      <c r="K53" s="84">
        <f t="shared" si="12"/>
        <v>8</v>
      </c>
      <c r="L53" s="84">
        <f t="shared" si="12"/>
        <v>8</v>
      </c>
      <c r="M53" s="84">
        <f t="shared" si="12"/>
        <v>8</v>
      </c>
      <c r="N53" s="84">
        <f>N55+N61</f>
        <v>8</v>
      </c>
      <c r="O53" s="84">
        <v>0</v>
      </c>
      <c r="P53" s="84">
        <f t="shared" si="9"/>
        <v>8</v>
      </c>
      <c r="Q53" s="84">
        <f t="shared" si="9"/>
        <v>8</v>
      </c>
      <c r="R53" s="84">
        <f t="shared" si="9"/>
        <v>8</v>
      </c>
      <c r="S53" s="84">
        <f t="shared" si="9"/>
        <v>8</v>
      </c>
      <c r="T53" s="84">
        <v>0</v>
      </c>
      <c r="U53" s="84">
        <v>0</v>
      </c>
      <c r="V53" s="85">
        <v>0</v>
      </c>
      <c r="W53" s="85">
        <v>0</v>
      </c>
      <c r="X53" s="84">
        <f t="shared" si="11"/>
        <v>8</v>
      </c>
      <c r="Y53" s="84">
        <f t="shared" si="11"/>
        <v>4</v>
      </c>
      <c r="Z53" s="84">
        <f t="shared" si="11"/>
        <v>4</v>
      </c>
      <c r="AA53" s="84">
        <f t="shared" si="11"/>
        <v>4</v>
      </c>
      <c r="AB53" s="84">
        <f t="shared" si="11"/>
        <v>6</v>
      </c>
      <c r="AC53" s="84">
        <v>0</v>
      </c>
      <c r="AD53" s="84">
        <v>0</v>
      </c>
      <c r="AE53" s="84">
        <v>0</v>
      </c>
      <c r="AF53" s="84">
        <f>AF61</f>
        <v>4</v>
      </c>
      <c r="AG53" s="84">
        <f>AG61</f>
        <v>4</v>
      </c>
      <c r="AH53" s="84">
        <f>AH61</f>
        <v>4</v>
      </c>
      <c r="AI53" s="84">
        <v>0</v>
      </c>
      <c r="AJ53" s="84">
        <v>0</v>
      </c>
      <c r="AK53" s="73" t="s">
        <v>39</v>
      </c>
      <c r="AL53" s="84" t="s">
        <v>73</v>
      </c>
      <c r="AM53" s="84" t="s">
        <v>73</v>
      </c>
      <c r="AN53" s="84" t="s">
        <v>73</v>
      </c>
      <c r="AO53" s="84" t="s">
        <v>73</v>
      </c>
      <c r="AP53" s="84" t="s">
        <v>73</v>
      </c>
      <c r="AQ53" s="84" t="s">
        <v>73</v>
      </c>
      <c r="AR53" s="84" t="s">
        <v>73</v>
      </c>
      <c r="AS53" s="84" t="s">
        <v>73</v>
      </c>
      <c r="AT53" s="84"/>
      <c r="AU53" s="84"/>
      <c r="AV53" s="79">
        <v>0</v>
      </c>
      <c r="AW53" s="79">
        <v>0</v>
      </c>
      <c r="AX53" s="79">
        <v>0</v>
      </c>
      <c r="AY53" s="79">
        <v>0</v>
      </c>
      <c r="AZ53" s="79">
        <v>0</v>
      </c>
      <c r="BA53" s="79">
        <v>0</v>
      </c>
      <c r="BB53" s="79">
        <v>0</v>
      </c>
      <c r="BC53" s="79">
        <v>0</v>
      </c>
      <c r="BD53" s="79">
        <v>0</v>
      </c>
      <c r="BE53" s="84">
        <f>SUM(E53:AU53)</f>
        <v>150</v>
      </c>
      <c r="BF53" s="17"/>
      <c r="BG53" s="17">
        <v>150</v>
      </c>
      <c r="BH53" s="17"/>
      <c r="BI53" s="17"/>
      <c r="BJ53" s="16"/>
      <c r="BK53" s="16"/>
      <c r="BL53" s="16"/>
      <c r="BM53" s="16"/>
      <c r="BN53" s="17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7"/>
      <c r="CH53" s="16"/>
    </row>
    <row r="54" spans="1:86" s="25" customFormat="1" ht="46.5" customHeight="1" x14ac:dyDescent="0.2">
      <c r="A54" s="45"/>
      <c r="B54" s="120" t="s">
        <v>32</v>
      </c>
      <c r="C54" s="120" t="s">
        <v>59</v>
      </c>
      <c r="D54" s="86" t="s">
        <v>17</v>
      </c>
      <c r="E54" s="87">
        <f t="shared" ref="E54:N54" si="13">E56</f>
        <v>8</v>
      </c>
      <c r="F54" s="87">
        <f t="shared" si="13"/>
        <v>8</v>
      </c>
      <c r="G54" s="87">
        <f t="shared" si="13"/>
        <v>8</v>
      </c>
      <c r="H54" s="87">
        <f t="shared" si="13"/>
        <v>8</v>
      </c>
      <c r="I54" s="87">
        <f t="shared" si="13"/>
        <v>8</v>
      </c>
      <c r="J54" s="87">
        <f t="shared" si="13"/>
        <v>8</v>
      </c>
      <c r="K54" s="87">
        <f t="shared" si="13"/>
        <v>8</v>
      </c>
      <c r="L54" s="87">
        <f t="shared" si="13"/>
        <v>8</v>
      </c>
      <c r="M54" s="87">
        <f t="shared" si="13"/>
        <v>8</v>
      </c>
      <c r="N54" s="87">
        <f t="shared" si="13"/>
        <v>8</v>
      </c>
      <c r="O54" s="87">
        <f>O58</f>
        <v>36</v>
      </c>
      <c r="P54" s="87">
        <f t="shared" ref="P54:S55" si="14">P56</f>
        <v>8</v>
      </c>
      <c r="Q54" s="87">
        <f t="shared" si="14"/>
        <v>8</v>
      </c>
      <c r="R54" s="87">
        <f t="shared" si="14"/>
        <v>8</v>
      </c>
      <c r="S54" s="87">
        <f t="shared" si="14"/>
        <v>6</v>
      </c>
      <c r="T54" s="87">
        <v>0</v>
      </c>
      <c r="U54" s="87">
        <v>0</v>
      </c>
      <c r="V54" s="85">
        <v>0</v>
      </c>
      <c r="W54" s="85">
        <v>0</v>
      </c>
      <c r="X54" s="86">
        <f>SUM(X56)</f>
        <v>6</v>
      </c>
      <c r="Y54" s="86">
        <f t="shared" ref="Y54:AB54" si="15">SUM(Y56)</f>
        <v>6</v>
      </c>
      <c r="Z54" s="86">
        <f t="shared" si="15"/>
        <v>6</v>
      </c>
      <c r="AA54" s="86">
        <f t="shared" si="15"/>
        <v>6</v>
      </c>
      <c r="AB54" s="86">
        <f t="shared" si="15"/>
        <v>6</v>
      </c>
      <c r="AC54" s="86">
        <f>AC59</f>
        <v>36</v>
      </c>
      <c r="AD54" s="86">
        <f>AD59</f>
        <v>36</v>
      </c>
      <c r="AE54" s="86">
        <f>AE59</f>
        <v>36</v>
      </c>
      <c r="AF54" s="86">
        <f>AF56</f>
        <v>6</v>
      </c>
      <c r="AG54" s="86">
        <f>AG56</f>
        <v>6</v>
      </c>
      <c r="AH54" s="86">
        <f>AH56</f>
        <v>6</v>
      </c>
      <c r="AI54" s="86">
        <v>0</v>
      </c>
      <c r="AJ54" s="86">
        <v>0</v>
      </c>
      <c r="AK54" s="73" t="s">
        <v>39</v>
      </c>
      <c r="AL54" s="86" t="s">
        <v>73</v>
      </c>
      <c r="AM54" s="86" t="s">
        <v>73</v>
      </c>
      <c r="AN54" s="86" t="s">
        <v>73</v>
      </c>
      <c r="AO54" s="86" t="s">
        <v>73</v>
      </c>
      <c r="AP54" s="86" t="s">
        <v>73</v>
      </c>
      <c r="AQ54" s="86" t="s">
        <v>73</v>
      </c>
      <c r="AR54" s="86" t="s">
        <v>73</v>
      </c>
      <c r="AS54" s="86" t="s">
        <v>73</v>
      </c>
      <c r="AT54" s="87"/>
      <c r="AU54" s="87"/>
      <c r="AV54" s="86">
        <v>0</v>
      </c>
      <c r="AW54" s="87">
        <v>0</v>
      </c>
      <c r="AX54" s="87">
        <v>0</v>
      </c>
      <c r="AY54" s="87">
        <v>0</v>
      </c>
      <c r="AZ54" s="87">
        <v>0</v>
      </c>
      <c r="BA54" s="87">
        <v>0</v>
      </c>
      <c r="BB54" s="87">
        <v>0</v>
      </c>
      <c r="BC54" s="87">
        <v>0</v>
      </c>
      <c r="BD54" s="87">
        <v>0</v>
      </c>
      <c r="BE54" s="57">
        <f>SUM(E54:AU54)</f>
        <v>302</v>
      </c>
      <c r="BF54" s="19"/>
      <c r="BG54" s="19">
        <v>302</v>
      </c>
      <c r="BH54" s="19"/>
      <c r="BI54" s="19"/>
      <c r="BJ54" s="20"/>
      <c r="BK54" s="20"/>
      <c r="BL54" s="20"/>
      <c r="BM54" s="20"/>
      <c r="BN54" s="19"/>
      <c r="BO54" s="20"/>
      <c r="BP54" s="20"/>
      <c r="BQ54" s="20"/>
      <c r="BR54" s="20"/>
      <c r="BS54" s="20"/>
      <c r="BT54" s="20"/>
      <c r="BU54" s="20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4"/>
      <c r="CH54" s="23"/>
    </row>
    <row r="55" spans="1:86" s="25" customFormat="1" ht="131.25" customHeight="1" x14ac:dyDescent="0.2">
      <c r="A55" s="45"/>
      <c r="B55" s="120"/>
      <c r="C55" s="120"/>
      <c r="D55" s="86" t="s">
        <v>18</v>
      </c>
      <c r="E55" s="87">
        <f t="shared" ref="E55:N55" si="16">E57</f>
        <v>4</v>
      </c>
      <c r="F55" s="87">
        <f t="shared" si="16"/>
        <v>4</v>
      </c>
      <c r="G55" s="87">
        <f t="shared" si="16"/>
        <v>4</v>
      </c>
      <c r="H55" s="87">
        <f t="shared" si="16"/>
        <v>4</v>
      </c>
      <c r="I55" s="87">
        <f t="shared" si="16"/>
        <v>4</v>
      </c>
      <c r="J55" s="87">
        <f t="shared" si="16"/>
        <v>4</v>
      </c>
      <c r="K55" s="87">
        <f t="shared" si="16"/>
        <v>4</v>
      </c>
      <c r="L55" s="87">
        <f t="shared" si="16"/>
        <v>4</v>
      </c>
      <c r="M55" s="87">
        <f t="shared" si="16"/>
        <v>4</v>
      </c>
      <c r="N55" s="87">
        <f t="shared" si="16"/>
        <v>4</v>
      </c>
      <c r="O55" s="87">
        <f>O57</f>
        <v>0</v>
      </c>
      <c r="P55" s="87">
        <f t="shared" si="14"/>
        <v>4</v>
      </c>
      <c r="Q55" s="87">
        <f t="shared" si="14"/>
        <v>4</v>
      </c>
      <c r="R55" s="87">
        <f t="shared" si="14"/>
        <v>4</v>
      </c>
      <c r="S55" s="87">
        <f t="shared" si="14"/>
        <v>4</v>
      </c>
      <c r="T55" s="87">
        <v>0</v>
      </c>
      <c r="U55" s="87">
        <v>0</v>
      </c>
      <c r="V55" s="85">
        <v>0</v>
      </c>
      <c r="W55" s="85">
        <v>0</v>
      </c>
      <c r="X55" s="86">
        <f t="shared" ref="X55:AB55" si="17">X57</f>
        <v>4</v>
      </c>
      <c r="Y55" s="86">
        <f t="shared" si="17"/>
        <v>0</v>
      </c>
      <c r="Z55" s="86">
        <f t="shared" si="17"/>
        <v>0</v>
      </c>
      <c r="AA55" s="86">
        <f t="shared" si="17"/>
        <v>0</v>
      </c>
      <c r="AB55" s="86">
        <f t="shared" si="17"/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0</v>
      </c>
      <c r="AH55" s="86">
        <v>0</v>
      </c>
      <c r="AI55" s="86">
        <v>0</v>
      </c>
      <c r="AJ55" s="86">
        <v>0</v>
      </c>
      <c r="AK55" s="73" t="s">
        <v>39</v>
      </c>
      <c r="AL55" s="86"/>
      <c r="AM55" s="86"/>
      <c r="AN55" s="86"/>
      <c r="AO55" s="86"/>
      <c r="AP55" s="86"/>
      <c r="AQ55" s="86"/>
      <c r="AR55" s="86"/>
      <c r="AS55" s="86"/>
      <c r="AT55" s="87"/>
      <c r="AU55" s="87"/>
      <c r="AV55" s="86">
        <v>0</v>
      </c>
      <c r="AW55" s="87">
        <v>0</v>
      </c>
      <c r="AX55" s="87">
        <v>0</v>
      </c>
      <c r="AY55" s="87">
        <v>0</v>
      </c>
      <c r="AZ55" s="87">
        <v>0</v>
      </c>
      <c r="BA55" s="87">
        <v>0</v>
      </c>
      <c r="BB55" s="87">
        <v>0</v>
      </c>
      <c r="BC55" s="87">
        <v>0</v>
      </c>
      <c r="BD55" s="87">
        <v>0</v>
      </c>
      <c r="BE55" s="57">
        <f>SUM(E55:AT55)</f>
        <v>60</v>
      </c>
      <c r="BF55" s="19"/>
      <c r="BG55" s="19"/>
      <c r="BH55" s="19"/>
      <c r="BI55" s="19"/>
      <c r="BJ55" s="20"/>
      <c r="BK55" s="20"/>
      <c r="BL55" s="20"/>
      <c r="BM55" s="20"/>
      <c r="BN55" s="19"/>
      <c r="BO55" s="20"/>
      <c r="BP55" s="20"/>
      <c r="BQ55" s="20"/>
      <c r="BR55" s="20"/>
      <c r="BS55" s="20"/>
      <c r="BT55" s="20"/>
      <c r="BU55" s="20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4"/>
      <c r="CH55" s="23"/>
    </row>
    <row r="56" spans="1:86" s="13" customFormat="1" ht="102.75" customHeight="1" x14ac:dyDescent="0.2">
      <c r="A56" s="45"/>
      <c r="B56" s="119" t="s">
        <v>33</v>
      </c>
      <c r="C56" s="141" t="s">
        <v>60</v>
      </c>
      <c r="D56" s="58" t="s">
        <v>17</v>
      </c>
      <c r="E56" s="61">
        <v>8</v>
      </c>
      <c r="F56" s="61">
        <v>8</v>
      </c>
      <c r="G56" s="61">
        <v>8</v>
      </c>
      <c r="H56" s="61">
        <v>8</v>
      </c>
      <c r="I56" s="61">
        <v>8</v>
      </c>
      <c r="J56" s="61">
        <v>8</v>
      </c>
      <c r="K56" s="61">
        <v>8</v>
      </c>
      <c r="L56" s="61">
        <v>8</v>
      </c>
      <c r="M56" s="61">
        <v>8</v>
      </c>
      <c r="N56" s="61">
        <v>8</v>
      </c>
      <c r="O56" s="61" t="s">
        <v>73</v>
      </c>
      <c r="P56" s="61">
        <v>8</v>
      </c>
      <c r="Q56" s="61">
        <v>8</v>
      </c>
      <c r="R56" s="61">
        <v>8</v>
      </c>
      <c r="S56" s="61">
        <v>6</v>
      </c>
      <c r="T56" s="61" t="s">
        <v>73</v>
      </c>
      <c r="U56" s="61" t="s">
        <v>73</v>
      </c>
      <c r="V56" s="85">
        <v>0</v>
      </c>
      <c r="W56" s="85">
        <v>0</v>
      </c>
      <c r="X56" s="58">
        <v>6</v>
      </c>
      <c r="Y56" s="58">
        <v>6</v>
      </c>
      <c r="Z56" s="58">
        <v>6</v>
      </c>
      <c r="AA56" s="58">
        <v>6</v>
      </c>
      <c r="AB56" s="58">
        <v>6</v>
      </c>
      <c r="AC56" s="58" t="s">
        <v>73</v>
      </c>
      <c r="AD56" s="58" t="s">
        <v>73</v>
      </c>
      <c r="AE56" s="58" t="s">
        <v>73</v>
      </c>
      <c r="AF56" s="58">
        <v>6</v>
      </c>
      <c r="AG56" s="58">
        <v>6</v>
      </c>
      <c r="AH56" s="58">
        <v>6</v>
      </c>
      <c r="AI56" s="58" t="s">
        <v>73</v>
      </c>
      <c r="AJ56" s="58" t="s">
        <v>73</v>
      </c>
      <c r="AK56" s="73" t="s">
        <v>39</v>
      </c>
      <c r="AL56" s="58"/>
      <c r="AM56" s="58"/>
      <c r="AN56" s="58"/>
      <c r="AO56" s="58"/>
      <c r="AP56" s="58"/>
      <c r="AQ56" s="58"/>
      <c r="AR56" s="58"/>
      <c r="AS56" s="58"/>
      <c r="AT56" s="62"/>
      <c r="AU56" s="62"/>
      <c r="AV56" s="78">
        <v>0</v>
      </c>
      <c r="AW56" s="78">
        <v>0</v>
      </c>
      <c r="AX56" s="78">
        <v>0</v>
      </c>
      <c r="AY56" s="78">
        <v>0</v>
      </c>
      <c r="AZ56" s="78">
        <v>0</v>
      </c>
      <c r="BA56" s="78">
        <v>0</v>
      </c>
      <c r="BB56" s="78">
        <v>0</v>
      </c>
      <c r="BC56" s="78">
        <v>0</v>
      </c>
      <c r="BD56" s="78">
        <v>0</v>
      </c>
      <c r="BE56" s="58">
        <f>SUM(E56:AJ56)</f>
        <v>158</v>
      </c>
      <c r="BF56" s="17"/>
      <c r="BG56" s="17">
        <v>158</v>
      </c>
      <c r="BH56" s="17"/>
      <c r="BI56" s="17"/>
      <c r="BJ56" s="16"/>
      <c r="BK56" s="16"/>
      <c r="BL56" s="16"/>
      <c r="BM56" s="16"/>
      <c r="BN56" s="17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7"/>
      <c r="CH56" s="16"/>
    </row>
    <row r="57" spans="1:86" s="13" customFormat="1" ht="66.75" customHeight="1" x14ac:dyDescent="0.2">
      <c r="A57" s="45"/>
      <c r="B57" s="119"/>
      <c r="C57" s="141"/>
      <c r="D57" s="59" t="s">
        <v>18</v>
      </c>
      <c r="E57" s="63">
        <v>4</v>
      </c>
      <c r="F57" s="63">
        <v>4</v>
      </c>
      <c r="G57" s="63">
        <v>4</v>
      </c>
      <c r="H57" s="63">
        <v>4</v>
      </c>
      <c r="I57" s="63">
        <v>4</v>
      </c>
      <c r="J57" s="63">
        <v>4</v>
      </c>
      <c r="K57" s="63">
        <v>4</v>
      </c>
      <c r="L57" s="63">
        <v>4</v>
      </c>
      <c r="M57" s="63">
        <v>4</v>
      </c>
      <c r="N57" s="63">
        <v>4</v>
      </c>
      <c r="O57" s="63"/>
      <c r="P57" s="63">
        <v>4</v>
      </c>
      <c r="Q57" s="63">
        <v>4</v>
      </c>
      <c r="R57" s="63">
        <v>4</v>
      </c>
      <c r="S57" s="63">
        <v>4</v>
      </c>
      <c r="T57" s="63" t="s">
        <v>73</v>
      </c>
      <c r="U57" s="63" t="s">
        <v>73</v>
      </c>
      <c r="V57" s="85">
        <v>0</v>
      </c>
      <c r="W57" s="85">
        <v>0</v>
      </c>
      <c r="X57" s="59">
        <v>4</v>
      </c>
      <c r="Y57" s="59"/>
      <c r="Z57" s="59"/>
      <c r="AA57" s="59"/>
      <c r="AB57" s="59"/>
      <c r="AC57" s="59" t="s">
        <v>73</v>
      </c>
      <c r="AD57" s="59" t="s">
        <v>73</v>
      </c>
      <c r="AE57" s="59" t="s">
        <v>73</v>
      </c>
      <c r="AF57" s="59" t="s">
        <v>73</v>
      </c>
      <c r="AG57" s="59" t="s">
        <v>73</v>
      </c>
      <c r="AH57" s="59"/>
      <c r="AI57" s="59"/>
      <c r="AJ57" s="59"/>
      <c r="AK57" s="73" t="s">
        <v>39</v>
      </c>
      <c r="AL57" s="59"/>
      <c r="AM57" s="59"/>
      <c r="AN57" s="59"/>
      <c r="AO57" s="59"/>
      <c r="AP57" s="59"/>
      <c r="AQ57" s="59"/>
      <c r="AR57" s="59"/>
      <c r="AS57" s="59"/>
      <c r="AT57" s="64"/>
      <c r="AU57" s="64"/>
      <c r="AV57" s="78">
        <v>0</v>
      </c>
      <c r="AW57" s="78">
        <v>0</v>
      </c>
      <c r="AX57" s="78">
        <v>0</v>
      </c>
      <c r="AY57" s="78">
        <v>0</v>
      </c>
      <c r="AZ57" s="78">
        <v>0</v>
      </c>
      <c r="BA57" s="78">
        <v>0</v>
      </c>
      <c r="BB57" s="78">
        <v>0</v>
      </c>
      <c r="BC57" s="78">
        <v>0</v>
      </c>
      <c r="BD57" s="78">
        <v>0</v>
      </c>
      <c r="BE57" s="59">
        <f>SUM(E57:AS57)</f>
        <v>60</v>
      </c>
      <c r="BF57" s="17"/>
      <c r="BG57" s="17">
        <v>60</v>
      </c>
      <c r="BH57" s="17"/>
      <c r="BI57" s="17"/>
      <c r="BJ57" s="16"/>
      <c r="BK57" s="16"/>
      <c r="BL57" s="16"/>
      <c r="BM57" s="16"/>
      <c r="BN57" s="17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7"/>
      <c r="CH57" s="16"/>
    </row>
    <row r="58" spans="1:86" s="13" customFormat="1" ht="36.75" customHeight="1" x14ac:dyDescent="0.2">
      <c r="A58" s="45"/>
      <c r="B58" s="67" t="s">
        <v>38</v>
      </c>
      <c r="C58" s="67" t="s">
        <v>23</v>
      </c>
      <c r="D58" s="67" t="s">
        <v>17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>
        <v>36</v>
      </c>
      <c r="P58" s="68"/>
      <c r="Q58" s="68"/>
      <c r="R58" s="68"/>
      <c r="S58" s="68"/>
      <c r="T58" s="68"/>
      <c r="U58" s="68" t="s">
        <v>73</v>
      </c>
      <c r="V58" s="85">
        <v>0</v>
      </c>
      <c r="W58" s="85">
        <v>0</v>
      </c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73" t="s">
        <v>39</v>
      </c>
      <c r="AL58" s="67"/>
      <c r="AM58" s="67"/>
      <c r="AN58" s="67"/>
      <c r="AO58" s="67"/>
      <c r="AP58" s="67"/>
      <c r="AQ58" s="67"/>
      <c r="AR58" s="67"/>
      <c r="AS58" s="67"/>
      <c r="AT58" s="69"/>
      <c r="AU58" s="69"/>
      <c r="AV58" s="78">
        <v>0</v>
      </c>
      <c r="AW58" s="78">
        <v>0</v>
      </c>
      <c r="AX58" s="78">
        <v>0</v>
      </c>
      <c r="AY58" s="78">
        <v>0</v>
      </c>
      <c r="AZ58" s="78">
        <v>0</v>
      </c>
      <c r="BA58" s="78">
        <v>0</v>
      </c>
      <c r="BB58" s="78">
        <v>0</v>
      </c>
      <c r="BC58" s="78">
        <v>0</v>
      </c>
      <c r="BD58" s="78">
        <v>0</v>
      </c>
      <c r="BE58" s="67">
        <f t="shared" ref="BE58:BE67" si="18">SUM(E58:AU58)</f>
        <v>36</v>
      </c>
      <c r="BF58" s="17"/>
      <c r="BG58" s="17">
        <v>36</v>
      </c>
      <c r="BH58" s="17"/>
      <c r="BI58" s="17"/>
      <c r="BJ58" s="16"/>
      <c r="BK58" s="16"/>
      <c r="BL58" s="16"/>
      <c r="BM58" s="16"/>
      <c r="BN58" s="17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7"/>
      <c r="CH58" s="16"/>
    </row>
    <row r="59" spans="1:86" s="13" customFormat="1" ht="49.5" customHeight="1" x14ac:dyDescent="0.2">
      <c r="A59" s="45"/>
      <c r="B59" s="67" t="s">
        <v>34</v>
      </c>
      <c r="C59" s="67" t="s">
        <v>46</v>
      </c>
      <c r="D59" s="67" t="s">
        <v>17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85">
        <v>0</v>
      </c>
      <c r="W59" s="85">
        <v>0</v>
      </c>
      <c r="X59" s="67"/>
      <c r="Y59" s="67"/>
      <c r="Z59" s="67" t="s">
        <v>73</v>
      </c>
      <c r="AA59" s="67" t="s">
        <v>73</v>
      </c>
      <c r="AB59" s="67" t="s">
        <v>73</v>
      </c>
      <c r="AC59" s="67">
        <v>36</v>
      </c>
      <c r="AD59" s="67">
        <v>36</v>
      </c>
      <c r="AE59" s="67">
        <v>36</v>
      </c>
      <c r="AF59" s="67"/>
      <c r="AG59" s="67"/>
      <c r="AH59" s="67" t="s">
        <v>73</v>
      </c>
      <c r="AI59" s="67" t="s">
        <v>73</v>
      </c>
      <c r="AJ59" s="67" t="s">
        <v>73</v>
      </c>
      <c r="AK59" s="73" t="s">
        <v>39</v>
      </c>
      <c r="AL59" s="67"/>
      <c r="AM59" s="67"/>
      <c r="AN59" s="67"/>
      <c r="AO59" s="67"/>
      <c r="AP59" s="67"/>
      <c r="AQ59" s="67"/>
      <c r="AR59" s="67"/>
      <c r="AS59" s="67"/>
      <c r="AT59" s="69"/>
      <c r="AU59" s="69"/>
      <c r="AV59" s="78">
        <v>0</v>
      </c>
      <c r="AW59" s="78">
        <v>0</v>
      </c>
      <c r="AX59" s="78">
        <v>0</v>
      </c>
      <c r="AY59" s="78">
        <v>0</v>
      </c>
      <c r="AZ59" s="78">
        <v>0</v>
      </c>
      <c r="BA59" s="78">
        <v>0</v>
      </c>
      <c r="BB59" s="78">
        <v>0</v>
      </c>
      <c r="BC59" s="78">
        <v>0</v>
      </c>
      <c r="BD59" s="78">
        <v>0</v>
      </c>
      <c r="BE59" s="67">
        <f t="shared" si="18"/>
        <v>108</v>
      </c>
      <c r="BF59" s="17"/>
      <c r="BG59" s="17">
        <v>108</v>
      </c>
      <c r="BH59" s="17"/>
      <c r="BI59" s="17"/>
      <c r="BJ59" s="16"/>
      <c r="BK59" s="16"/>
      <c r="BL59" s="16"/>
      <c r="BM59" s="16"/>
      <c r="BN59" s="17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7"/>
      <c r="CH59" s="16"/>
    </row>
    <row r="60" spans="1:86" s="13" customFormat="1" ht="36.75" customHeight="1" x14ac:dyDescent="0.2">
      <c r="A60" s="45"/>
      <c r="B60" s="120" t="s">
        <v>41</v>
      </c>
      <c r="C60" s="120" t="s">
        <v>110</v>
      </c>
      <c r="D60" s="86" t="s">
        <v>17</v>
      </c>
      <c r="E60" s="87">
        <f t="shared" ref="E60:N60" si="19">E62+E64</f>
        <v>12</v>
      </c>
      <c r="F60" s="87">
        <f t="shared" si="19"/>
        <v>12</v>
      </c>
      <c r="G60" s="87">
        <f t="shared" si="19"/>
        <v>12</v>
      </c>
      <c r="H60" s="87">
        <f t="shared" si="19"/>
        <v>10</v>
      </c>
      <c r="I60" s="87">
        <f t="shared" si="19"/>
        <v>10</v>
      </c>
      <c r="J60" s="87">
        <f t="shared" si="19"/>
        <v>12</v>
      </c>
      <c r="K60" s="87">
        <f t="shared" si="19"/>
        <v>10</v>
      </c>
      <c r="L60" s="87">
        <f t="shared" si="19"/>
        <v>14</v>
      </c>
      <c r="M60" s="87">
        <f t="shared" si="19"/>
        <v>10</v>
      </c>
      <c r="N60" s="87">
        <f t="shared" si="19"/>
        <v>8</v>
      </c>
      <c r="O60" s="87">
        <v>0</v>
      </c>
      <c r="P60" s="87">
        <f t="shared" ref="P60:S61" si="20">P62+P64</f>
        <v>10</v>
      </c>
      <c r="Q60" s="87">
        <f t="shared" si="20"/>
        <v>10</v>
      </c>
      <c r="R60" s="87">
        <f t="shared" si="20"/>
        <v>10</v>
      </c>
      <c r="S60" s="87">
        <f t="shared" si="20"/>
        <v>14</v>
      </c>
      <c r="T60" s="87">
        <f>T66</f>
        <v>36</v>
      </c>
      <c r="U60" s="87">
        <f>U66</f>
        <v>36</v>
      </c>
      <c r="V60" s="77">
        <v>0</v>
      </c>
      <c r="W60" s="77">
        <v>0</v>
      </c>
      <c r="X60" s="86">
        <f t="shared" ref="X60:AA60" si="21">X62+X64</f>
        <v>12</v>
      </c>
      <c r="Y60" s="86">
        <f t="shared" si="21"/>
        <v>10</v>
      </c>
      <c r="Z60" s="86">
        <f t="shared" si="21"/>
        <v>8</v>
      </c>
      <c r="AA60" s="86">
        <f t="shared" si="21"/>
        <v>8</v>
      </c>
      <c r="AB60" s="86">
        <f>AB62+AB64</f>
        <v>10</v>
      </c>
      <c r="AC60" s="86">
        <v>0</v>
      </c>
      <c r="AD60" s="86">
        <v>0</v>
      </c>
      <c r="AE60" s="86">
        <v>0</v>
      </c>
      <c r="AF60" s="86">
        <f t="shared" ref="AF60:AG60" si="22">AF62+AF64</f>
        <v>8</v>
      </c>
      <c r="AG60" s="86">
        <f t="shared" si="22"/>
        <v>12</v>
      </c>
      <c r="AH60" s="86">
        <f>AH62+AH64</f>
        <v>10</v>
      </c>
      <c r="AI60" s="86">
        <f>AI67</f>
        <v>36</v>
      </c>
      <c r="AJ60" s="86">
        <f>AJ67</f>
        <v>36</v>
      </c>
      <c r="AK60" s="73" t="s">
        <v>39</v>
      </c>
      <c r="AL60" s="86"/>
      <c r="AM60" s="86"/>
      <c r="AN60" s="86"/>
      <c r="AO60" s="86"/>
      <c r="AP60" s="86"/>
      <c r="AQ60" s="86"/>
      <c r="AR60" s="86"/>
      <c r="AS60" s="86"/>
      <c r="AT60" s="87"/>
      <c r="AU60" s="87"/>
      <c r="AV60" s="78">
        <v>0</v>
      </c>
      <c r="AW60" s="78">
        <v>0</v>
      </c>
      <c r="AX60" s="78">
        <v>0</v>
      </c>
      <c r="AY60" s="78">
        <v>0</v>
      </c>
      <c r="AZ60" s="78">
        <v>0</v>
      </c>
      <c r="BA60" s="78">
        <v>0</v>
      </c>
      <c r="BB60" s="78">
        <v>0</v>
      </c>
      <c r="BC60" s="78">
        <v>0</v>
      </c>
      <c r="BD60" s="78">
        <v>0</v>
      </c>
      <c r="BE60" s="86">
        <f t="shared" si="18"/>
        <v>376</v>
      </c>
      <c r="BF60" s="17"/>
      <c r="BG60" s="17">
        <v>376</v>
      </c>
      <c r="BH60" s="17" t="s">
        <v>73</v>
      </c>
      <c r="BI60" s="17"/>
      <c r="BJ60" s="16"/>
      <c r="BK60" s="16"/>
      <c r="BL60" s="16"/>
      <c r="BM60" s="16"/>
      <c r="BN60" s="17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7"/>
      <c r="CH60" s="16"/>
    </row>
    <row r="61" spans="1:86" s="13" customFormat="1" ht="50.25" customHeight="1" x14ac:dyDescent="0.2">
      <c r="A61" s="45"/>
      <c r="B61" s="120"/>
      <c r="C61" s="120"/>
      <c r="D61" s="86" t="s">
        <v>18</v>
      </c>
      <c r="E61" s="87">
        <f>E63</f>
        <v>4</v>
      </c>
      <c r="F61" s="87">
        <f>F63</f>
        <v>4</v>
      </c>
      <c r="G61" s="87">
        <f>G63</f>
        <v>4</v>
      </c>
      <c r="H61" s="87">
        <f>H65</f>
        <v>4</v>
      </c>
      <c r="I61" s="87">
        <f>I65</f>
        <v>4</v>
      </c>
      <c r="J61" s="87">
        <f>J65</f>
        <v>4</v>
      </c>
      <c r="K61" s="87">
        <f t="shared" ref="K61:M61" si="23">K63+K65</f>
        <v>4</v>
      </c>
      <c r="L61" s="87">
        <f t="shared" si="23"/>
        <v>4</v>
      </c>
      <c r="M61" s="87">
        <f t="shared" si="23"/>
        <v>4</v>
      </c>
      <c r="N61" s="87">
        <f>N65</f>
        <v>4</v>
      </c>
      <c r="O61" s="87">
        <v>0</v>
      </c>
      <c r="P61" s="87">
        <f t="shared" si="20"/>
        <v>4</v>
      </c>
      <c r="Q61" s="87">
        <f t="shared" si="20"/>
        <v>4</v>
      </c>
      <c r="R61" s="87">
        <f t="shared" si="20"/>
        <v>4</v>
      </c>
      <c r="S61" s="87">
        <f t="shared" si="20"/>
        <v>4</v>
      </c>
      <c r="T61" s="87">
        <v>0</v>
      </c>
      <c r="U61" s="87">
        <v>0</v>
      </c>
      <c r="V61" s="77">
        <v>0</v>
      </c>
      <c r="W61" s="77">
        <v>0</v>
      </c>
      <c r="X61" s="86">
        <f>X65</f>
        <v>4</v>
      </c>
      <c r="Y61" s="86">
        <f>Y63</f>
        <v>4</v>
      </c>
      <c r="Z61" s="86">
        <f>Z63</f>
        <v>4</v>
      </c>
      <c r="AA61" s="86">
        <f>AA63</f>
        <v>4</v>
      </c>
      <c r="AB61" s="86">
        <f>AB63+AB65</f>
        <v>6</v>
      </c>
      <c r="AC61" s="86">
        <v>0</v>
      </c>
      <c r="AD61" s="86">
        <v>0</v>
      </c>
      <c r="AE61" s="86">
        <v>0</v>
      </c>
      <c r="AF61" s="86">
        <f>AF63</f>
        <v>4</v>
      </c>
      <c r="AG61" s="86">
        <f>AG63</f>
        <v>4</v>
      </c>
      <c r="AH61" s="86">
        <f>AH63</f>
        <v>4</v>
      </c>
      <c r="AI61" s="86">
        <v>0</v>
      </c>
      <c r="AJ61" s="86">
        <v>0</v>
      </c>
      <c r="AK61" s="73" t="s">
        <v>39</v>
      </c>
      <c r="AL61" s="86"/>
      <c r="AM61" s="86"/>
      <c r="AN61" s="86"/>
      <c r="AO61" s="86"/>
      <c r="AP61" s="86"/>
      <c r="AQ61" s="86"/>
      <c r="AR61" s="86"/>
      <c r="AS61" s="86"/>
      <c r="AT61" s="87"/>
      <c r="AU61" s="87"/>
      <c r="AV61" s="78">
        <v>0</v>
      </c>
      <c r="AW61" s="78">
        <v>0</v>
      </c>
      <c r="AX61" s="78">
        <v>0</v>
      </c>
      <c r="AY61" s="78">
        <v>0</v>
      </c>
      <c r="AZ61" s="78">
        <v>0</v>
      </c>
      <c r="BA61" s="78">
        <v>0</v>
      </c>
      <c r="BB61" s="78">
        <v>0</v>
      </c>
      <c r="BC61" s="78">
        <v>0</v>
      </c>
      <c r="BD61" s="78">
        <v>0</v>
      </c>
      <c r="BE61" s="86">
        <f t="shared" si="18"/>
        <v>90</v>
      </c>
      <c r="BF61" s="17"/>
      <c r="BG61" s="17">
        <v>90</v>
      </c>
      <c r="BH61" s="17"/>
      <c r="BI61" s="17"/>
      <c r="BJ61" s="16"/>
      <c r="BK61" s="16"/>
      <c r="BL61" s="16"/>
      <c r="BM61" s="16"/>
      <c r="BN61" s="17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7"/>
      <c r="CH61" s="16"/>
    </row>
    <row r="62" spans="1:86" s="13" customFormat="1" ht="32.25" customHeight="1" x14ac:dyDescent="0.2">
      <c r="A62" s="45"/>
      <c r="B62" s="119" t="s">
        <v>42</v>
      </c>
      <c r="C62" s="119" t="s">
        <v>62</v>
      </c>
      <c r="D62" s="58" t="s">
        <v>17</v>
      </c>
      <c r="E62" s="58">
        <v>4</v>
      </c>
      <c r="F62" s="58">
        <v>4</v>
      </c>
      <c r="G62" s="58">
        <v>4</v>
      </c>
      <c r="H62" s="58">
        <v>4</v>
      </c>
      <c r="I62" s="58">
        <v>4</v>
      </c>
      <c r="J62" s="58">
        <v>4</v>
      </c>
      <c r="K62" s="58">
        <v>4</v>
      </c>
      <c r="L62" s="58">
        <v>4</v>
      </c>
      <c r="M62" s="58">
        <v>4</v>
      </c>
      <c r="N62" s="58">
        <v>4</v>
      </c>
      <c r="O62" s="58"/>
      <c r="P62" s="58">
        <v>6</v>
      </c>
      <c r="Q62" s="58">
        <v>6</v>
      </c>
      <c r="R62" s="58">
        <v>6</v>
      </c>
      <c r="S62" s="58">
        <v>6</v>
      </c>
      <c r="T62" s="58" t="s">
        <v>73</v>
      </c>
      <c r="U62" s="58"/>
      <c r="V62" s="77">
        <v>0</v>
      </c>
      <c r="W62" s="77">
        <v>0</v>
      </c>
      <c r="X62" s="58">
        <v>6</v>
      </c>
      <c r="Y62" s="58">
        <v>6</v>
      </c>
      <c r="Z62" s="58">
        <v>6</v>
      </c>
      <c r="AA62" s="58">
        <v>6</v>
      </c>
      <c r="AB62" s="58">
        <v>6</v>
      </c>
      <c r="AC62" s="58"/>
      <c r="AD62" s="58"/>
      <c r="AE62" s="58"/>
      <c r="AF62" s="58">
        <v>6</v>
      </c>
      <c r="AG62" s="58">
        <v>6</v>
      </c>
      <c r="AH62" s="58">
        <v>6</v>
      </c>
      <c r="AI62" s="58"/>
      <c r="AJ62" s="58"/>
      <c r="AK62" s="80" t="s">
        <v>39</v>
      </c>
      <c r="AL62" s="58"/>
      <c r="AM62" s="58"/>
      <c r="AN62" s="58"/>
      <c r="AO62" s="58"/>
      <c r="AP62" s="58"/>
      <c r="AQ62" s="58"/>
      <c r="AR62" s="58"/>
      <c r="AS62" s="58"/>
      <c r="AT62" s="70"/>
      <c r="AU62" s="70"/>
      <c r="AV62" s="78">
        <v>0</v>
      </c>
      <c r="AW62" s="78">
        <v>0</v>
      </c>
      <c r="AX62" s="78">
        <v>0</v>
      </c>
      <c r="AY62" s="78">
        <v>0</v>
      </c>
      <c r="AZ62" s="78">
        <v>0</v>
      </c>
      <c r="BA62" s="78">
        <v>0</v>
      </c>
      <c r="BB62" s="78">
        <v>0</v>
      </c>
      <c r="BC62" s="78">
        <v>0</v>
      </c>
      <c r="BD62" s="78">
        <v>0</v>
      </c>
      <c r="BE62" s="58">
        <f t="shared" si="18"/>
        <v>112</v>
      </c>
      <c r="BF62" s="17"/>
      <c r="BG62" s="17">
        <v>112</v>
      </c>
      <c r="BH62" s="17"/>
      <c r="BI62" s="17"/>
      <c r="BJ62" s="16"/>
      <c r="BK62" s="16"/>
      <c r="BL62" s="16"/>
      <c r="BM62" s="16"/>
      <c r="BN62" s="17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7"/>
      <c r="CH62" s="16"/>
    </row>
    <row r="63" spans="1:86" s="13" customFormat="1" ht="32.25" customHeight="1" x14ac:dyDescent="0.2">
      <c r="A63" s="45"/>
      <c r="B63" s="119"/>
      <c r="C63" s="119"/>
      <c r="D63" s="59" t="s">
        <v>18</v>
      </c>
      <c r="E63" s="63">
        <v>4</v>
      </c>
      <c r="F63" s="63">
        <v>4</v>
      </c>
      <c r="G63" s="63">
        <v>4</v>
      </c>
      <c r="H63" s="63" t="s">
        <v>73</v>
      </c>
      <c r="I63" s="63" t="s">
        <v>73</v>
      </c>
      <c r="J63" s="63" t="s">
        <v>73</v>
      </c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77">
        <v>0</v>
      </c>
      <c r="W63" s="77">
        <v>0</v>
      </c>
      <c r="X63" s="59" t="s">
        <v>73</v>
      </c>
      <c r="Y63" s="59">
        <v>4</v>
      </c>
      <c r="Z63" s="59">
        <v>4</v>
      </c>
      <c r="AA63" s="59">
        <v>4</v>
      </c>
      <c r="AB63" s="59">
        <v>4</v>
      </c>
      <c r="AC63" s="59"/>
      <c r="AD63" s="59"/>
      <c r="AE63" s="59"/>
      <c r="AF63" s="59">
        <v>4</v>
      </c>
      <c r="AG63" s="59">
        <v>4</v>
      </c>
      <c r="AH63" s="59">
        <v>4</v>
      </c>
      <c r="AI63" s="59"/>
      <c r="AJ63" s="59"/>
      <c r="AK63" s="73" t="s">
        <v>39</v>
      </c>
      <c r="AL63" s="59"/>
      <c r="AM63" s="59"/>
      <c r="AN63" s="59"/>
      <c r="AO63" s="59"/>
      <c r="AP63" s="59"/>
      <c r="AQ63" s="59"/>
      <c r="AR63" s="59"/>
      <c r="AS63" s="59"/>
      <c r="AT63" s="64"/>
      <c r="AU63" s="64"/>
      <c r="AV63" s="78">
        <v>0</v>
      </c>
      <c r="AW63" s="78">
        <v>0</v>
      </c>
      <c r="AX63" s="78">
        <v>0</v>
      </c>
      <c r="AY63" s="78">
        <v>0</v>
      </c>
      <c r="AZ63" s="78">
        <v>0</v>
      </c>
      <c r="BA63" s="78">
        <v>0</v>
      </c>
      <c r="BB63" s="78">
        <v>0</v>
      </c>
      <c r="BC63" s="78">
        <v>0</v>
      </c>
      <c r="BD63" s="78">
        <v>0</v>
      </c>
      <c r="BE63" s="59">
        <f t="shared" si="18"/>
        <v>40</v>
      </c>
      <c r="BF63" s="17"/>
      <c r="BG63" s="17">
        <v>40</v>
      </c>
      <c r="BH63" s="17"/>
      <c r="BI63" s="17"/>
      <c r="BJ63" s="16"/>
      <c r="BK63" s="16"/>
      <c r="BL63" s="16"/>
      <c r="BM63" s="16"/>
      <c r="BN63" s="17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7"/>
      <c r="CH63" s="16"/>
    </row>
    <row r="64" spans="1:86" s="13" customFormat="1" ht="33" customHeight="1" x14ac:dyDescent="0.2">
      <c r="A64" s="45"/>
      <c r="B64" s="119" t="s">
        <v>63</v>
      </c>
      <c r="C64" s="119" t="s">
        <v>64</v>
      </c>
      <c r="D64" s="58" t="s">
        <v>17</v>
      </c>
      <c r="E64" s="58">
        <v>8</v>
      </c>
      <c r="F64" s="58">
        <v>8</v>
      </c>
      <c r="G64" s="58">
        <v>8</v>
      </c>
      <c r="H64" s="58">
        <v>6</v>
      </c>
      <c r="I64" s="58">
        <v>6</v>
      </c>
      <c r="J64" s="58">
        <v>8</v>
      </c>
      <c r="K64" s="58">
        <v>6</v>
      </c>
      <c r="L64" s="58">
        <v>10</v>
      </c>
      <c r="M64" s="58">
        <v>6</v>
      </c>
      <c r="N64" s="58">
        <v>4</v>
      </c>
      <c r="O64" s="58"/>
      <c r="P64" s="58">
        <v>4</v>
      </c>
      <c r="Q64" s="58">
        <v>4</v>
      </c>
      <c r="R64" s="58">
        <v>4</v>
      </c>
      <c r="S64" s="58">
        <v>8</v>
      </c>
      <c r="T64" s="58"/>
      <c r="U64" s="58"/>
      <c r="V64" s="77">
        <v>0</v>
      </c>
      <c r="W64" s="77">
        <v>0</v>
      </c>
      <c r="X64" s="58">
        <v>6</v>
      </c>
      <c r="Y64" s="58">
        <v>4</v>
      </c>
      <c r="Z64" s="58">
        <v>2</v>
      </c>
      <c r="AA64" s="58">
        <v>2</v>
      </c>
      <c r="AB64" s="58">
        <v>4</v>
      </c>
      <c r="AC64" s="58"/>
      <c r="AD64" s="58"/>
      <c r="AE64" s="58"/>
      <c r="AF64" s="58">
        <v>2</v>
      </c>
      <c r="AG64" s="58">
        <v>6</v>
      </c>
      <c r="AH64" s="58">
        <v>4</v>
      </c>
      <c r="AI64" s="58"/>
      <c r="AJ64" s="58"/>
      <c r="AK64" s="80" t="s">
        <v>39</v>
      </c>
      <c r="AL64" s="58"/>
      <c r="AM64" s="58"/>
      <c r="AN64" s="58"/>
      <c r="AO64" s="58"/>
      <c r="AP64" s="58"/>
      <c r="AQ64" s="58"/>
      <c r="AR64" s="58"/>
      <c r="AS64" s="58"/>
      <c r="AT64" s="70"/>
      <c r="AU64" s="70"/>
      <c r="AV64" s="78">
        <v>0</v>
      </c>
      <c r="AW64" s="78">
        <v>0</v>
      </c>
      <c r="AX64" s="78">
        <v>0</v>
      </c>
      <c r="AY64" s="78">
        <v>0</v>
      </c>
      <c r="AZ64" s="78">
        <v>0</v>
      </c>
      <c r="BA64" s="78">
        <v>0</v>
      </c>
      <c r="BB64" s="78">
        <v>0</v>
      </c>
      <c r="BC64" s="78">
        <v>0</v>
      </c>
      <c r="BD64" s="78">
        <v>0</v>
      </c>
      <c r="BE64" s="58">
        <f t="shared" si="18"/>
        <v>120</v>
      </c>
      <c r="BF64" s="17"/>
      <c r="BG64" s="17">
        <v>120</v>
      </c>
      <c r="BH64" s="17"/>
      <c r="BI64" s="17"/>
      <c r="BJ64" s="16"/>
      <c r="BK64" s="16"/>
      <c r="BL64" s="16"/>
      <c r="BM64" s="16"/>
      <c r="BN64" s="17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7"/>
      <c r="CH64" s="16"/>
    </row>
    <row r="65" spans="1:86" s="13" customFormat="1" ht="33" customHeight="1" x14ac:dyDescent="0.2">
      <c r="A65" s="45"/>
      <c r="B65" s="119"/>
      <c r="C65" s="119"/>
      <c r="D65" s="59" t="s">
        <v>18</v>
      </c>
      <c r="E65" s="63" t="s">
        <v>111</v>
      </c>
      <c r="F65" s="63" t="s">
        <v>73</v>
      </c>
      <c r="G65" s="63" t="s">
        <v>73</v>
      </c>
      <c r="H65" s="63">
        <v>4</v>
      </c>
      <c r="I65" s="63">
        <v>4</v>
      </c>
      <c r="J65" s="63">
        <v>4</v>
      </c>
      <c r="K65" s="63">
        <v>4</v>
      </c>
      <c r="L65" s="63">
        <v>4</v>
      </c>
      <c r="M65" s="63">
        <v>4</v>
      </c>
      <c r="N65" s="63">
        <v>4</v>
      </c>
      <c r="O65" s="63"/>
      <c r="P65" s="63">
        <v>4</v>
      </c>
      <c r="Q65" s="63">
        <v>4</v>
      </c>
      <c r="R65" s="63">
        <v>4</v>
      </c>
      <c r="S65" s="63">
        <v>4</v>
      </c>
      <c r="T65" s="63"/>
      <c r="U65" s="63"/>
      <c r="V65" s="77">
        <v>0</v>
      </c>
      <c r="W65" s="77">
        <v>0</v>
      </c>
      <c r="X65" s="59">
        <v>4</v>
      </c>
      <c r="Y65" s="59" t="s">
        <v>73</v>
      </c>
      <c r="Z65" s="59" t="s">
        <v>73</v>
      </c>
      <c r="AA65" s="59" t="s">
        <v>73</v>
      </c>
      <c r="AB65" s="59">
        <v>2</v>
      </c>
      <c r="AC65" s="59"/>
      <c r="AD65" s="59"/>
      <c r="AE65" s="59"/>
      <c r="AF65" s="59" t="s">
        <v>73</v>
      </c>
      <c r="AG65" s="59" t="s">
        <v>73</v>
      </c>
      <c r="AH65" s="59" t="s">
        <v>73</v>
      </c>
      <c r="AI65" s="59"/>
      <c r="AJ65" s="59"/>
      <c r="AK65" s="73" t="s">
        <v>39</v>
      </c>
      <c r="AL65" s="59"/>
      <c r="AM65" s="59"/>
      <c r="AN65" s="59"/>
      <c r="AO65" s="59"/>
      <c r="AP65" s="59"/>
      <c r="AQ65" s="59"/>
      <c r="AR65" s="59"/>
      <c r="AS65" s="59"/>
      <c r="AT65" s="64"/>
      <c r="AU65" s="64"/>
      <c r="AV65" s="78">
        <v>0</v>
      </c>
      <c r="AW65" s="78">
        <v>0</v>
      </c>
      <c r="AX65" s="78">
        <v>0</v>
      </c>
      <c r="AY65" s="78">
        <v>0</v>
      </c>
      <c r="AZ65" s="78">
        <v>0</v>
      </c>
      <c r="BA65" s="78">
        <v>0</v>
      </c>
      <c r="BB65" s="78">
        <v>0</v>
      </c>
      <c r="BC65" s="78">
        <v>0</v>
      </c>
      <c r="BD65" s="78">
        <v>0</v>
      </c>
      <c r="BE65" s="59">
        <f t="shared" si="18"/>
        <v>50</v>
      </c>
      <c r="BF65" s="17"/>
      <c r="BG65" s="17">
        <v>50</v>
      </c>
      <c r="BH65" s="17"/>
      <c r="BI65" s="17"/>
      <c r="BJ65" s="16"/>
      <c r="BK65" s="16"/>
      <c r="BL65" s="16"/>
      <c r="BM65" s="16"/>
      <c r="BN65" s="17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7"/>
      <c r="CH65" s="16"/>
    </row>
    <row r="66" spans="1:86" s="13" customFormat="1" ht="35.25" customHeight="1" x14ac:dyDescent="0.2">
      <c r="A66" s="45"/>
      <c r="B66" s="67" t="s">
        <v>43</v>
      </c>
      <c r="C66" s="67" t="s">
        <v>23</v>
      </c>
      <c r="D66" s="67" t="s">
        <v>17</v>
      </c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 t="s">
        <v>73</v>
      </c>
      <c r="T66" s="68">
        <v>36</v>
      </c>
      <c r="U66" s="68">
        <v>36</v>
      </c>
      <c r="V66" s="77">
        <v>0</v>
      </c>
      <c r="W66" s="77">
        <v>0</v>
      </c>
      <c r="X66" s="67"/>
      <c r="Y66" s="67"/>
      <c r="Z66" s="67"/>
      <c r="AA66" s="67"/>
      <c r="AB66" s="67"/>
      <c r="AC66" s="67"/>
      <c r="AD66" s="67"/>
      <c r="AE66" s="67"/>
      <c r="AF66" s="67" t="s">
        <v>73</v>
      </c>
      <c r="AG66" s="67" t="s">
        <v>73</v>
      </c>
      <c r="AH66" s="67"/>
      <c r="AI66" s="67"/>
      <c r="AJ66" s="67"/>
      <c r="AK66" s="73" t="s">
        <v>39</v>
      </c>
      <c r="AL66" s="67"/>
      <c r="AM66" s="67"/>
      <c r="AN66" s="67"/>
      <c r="AO66" s="67"/>
      <c r="AP66" s="67"/>
      <c r="AQ66" s="67"/>
      <c r="AR66" s="67"/>
      <c r="AS66" s="67"/>
      <c r="AT66" s="69"/>
      <c r="AU66" s="69"/>
      <c r="AV66" s="78">
        <v>0</v>
      </c>
      <c r="AW66" s="78">
        <v>0</v>
      </c>
      <c r="AX66" s="78">
        <v>0</v>
      </c>
      <c r="AY66" s="78">
        <v>0</v>
      </c>
      <c r="AZ66" s="78">
        <v>0</v>
      </c>
      <c r="BA66" s="78">
        <v>0</v>
      </c>
      <c r="BB66" s="78">
        <v>0</v>
      </c>
      <c r="BC66" s="78">
        <v>0</v>
      </c>
      <c r="BD66" s="78">
        <v>0</v>
      </c>
      <c r="BE66" s="67">
        <f t="shared" si="18"/>
        <v>72</v>
      </c>
      <c r="BF66" s="17"/>
      <c r="BG66" s="17">
        <v>72</v>
      </c>
      <c r="BH66" s="17"/>
      <c r="BI66" s="17"/>
      <c r="BJ66" s="16"/>
      <c r="BK66" s="16"/>
      <c r="BL66" s="16"/>
      <c r="BM66" s="16"/>
      <c r="BN66" s="17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7"/>
      <c r="CH66" s="16"/>
    </row>
    <row r="67" spans="1:86" s="13" customFormat="1" ht="48.75" customHeight="1" x14ac:dyDescent="0.2">
      <c r="A67" s="45"/>
      <c r="B67" s="67" t="s">
        <v>44</v>
      </c>
      <c r="C67" s="67" t="s">
        <v>46</v>
      </c>
      <c r="D67" s="67" t="s">
        <v>17</v>
      </c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77">
        <v>0</v>
      </c>
      <c r="W67" s="77">
        <v>0</v>
      </c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>
        <v>36</v>
      </c>
      <c r="AJ67" s="67">
        <v>36</v>
      </c>
      <c r="AK67" s="73" t="s">
        <v>39</v>
      </c>
      <c r="AL67" s="67"/>
      <c r="AM67" s="67"/>
      <c r="AN67" s="67"/>
      <c r="AO67" s="67"/>
      <c r="AP67" s="67"/>
      <c r="AQ67" s="67"/>
      <c r="AR67" s="67"/>
      <c r="AS67" s="67"/>
      <c r="AT67" s="69"/>
      <c r="AU67" s="69"/>
      <c r="AV67" s="78">
        <v>0</v>
      </c>
      <c r="AW67" s="78">
        <v>0</v>
      </c>
      <c r="AX67" s="78">
        <v>0</v>
      </c>
      <c r="AY67" s="78">
        <v>0</v>
      </c>
      <c r="AZ67" s="78">
        <v>0</v>
      </c>
      <c r="BA67" s="78">
        <v>0</v>
      </c>
      <c r="BB67" s="78">
        <v>0</v>
      </c>
      <c r="BC67" s="78">
        <v>0</v>
      </c>
      <c r="BD67" s="78">
        <v>0</v>
      </c>
      <c r="BE67" s="67">
        <f t="shared" si="18"/>
        <v>72</v>
      </c>
      <c r="BF67" s="17"/>
      <c r="BG67" s="17">
        <v>72</v>
      </c>
      <c r="BH67" s="17"/>
      <c r="BI67" s="17"/>
      <c r="BJ67" s="16"/>
      <c r="BK67" s="16"/>
      <c r="BL67" s="16"/>
      <c r="BM67" s="16"/>
      <c r="BN67" s="17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7"/>
      <c r="CH67" s="16"/>
    </row>
    <row r="68" spans="1:86" s="13" customFormat="1" ht="54" customHeight="1" x14ac:dyDescent="0.2">
      <c r="A68" s="45"/>
      <c r="B68" s="67" t="s">
        <v>50</v>
      </c>
      <c r="C68" s="67" t="s">
        <v>80</v>
      </c>
      <c r="D68" s="67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77">
        <v>0</v>
      </c>
      <c r="W68" s="77">
        <v>0</v>
      </c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73" t="s">
        <v>39</v>
      </c>
      <c r="AL68" s="67">
        <v>36</v>
      </c>
      <c r="AM68" s="67">
        <v>36</v>
      </c>
      <c r="AN68" s="67">
        <v>36</v>
      </c>
      <c r="AO68" s="67">
        <v>36</v>
      </c>
      <c r="AP68" s="67"/>
      <c r="AQ68" s="67"/>
      <c r="AR68" s="67"/>
      <c r="AS68" s="67"/>
      <c r="AT68" s="69"/>
      <c r="AU68" s="69"/>
      <c r="AV68" s="78">
        <v>0</v>
      </c>
      <c r="AW68" s="78">
        <v>0</v>
      </c>
      <c r="AX68" s="78">
        <v>0</v>
      </c>
      <c r="AY68" s="78">
        <v>0</v>
      </c>
      <c r="AZ68" s="78">
        <v>0</v>
      </c>
      <c r="BA68" s="78">
        <v>0</v>
      </c>
      <c r="BB68" s="78">
        <v>0</v>
      </c>
      <c r="BC68" s="78">
        <v>0</v>
      </c>
      <c r="BD68" s="78">
        <v>0</v>
      </c>
      <c r="BE68" s="81">
        <f>SUM(AL68:BD68)</f>
        <v>144</v>
      </c>
      <c r="BF68" s="17"/>
      <c r="BG68" s="17"/>
      <c r="BH68" s="17"/>
      <c r="BI68" s="17"/>
      <c r="BJ68" s="16"/>
      <c r="BK68" s="16"/>
      <c r="BL68" s="16"/>
      <c r="BM68" s="16"/>
      <c r="BN68" s="17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7"/>
      <c r="CH68" s="16"/>
    </row>
    <row r="69" spans="1:86" s="13" customFormat="1" ht="39.75" customHeight="1" x14ac:dyDescent="0.2">
      <c r="A69" s="45"/>
      <c r="B69" s="80" t="s">
        <v>51</v>
      </c>
      <c r="C69" s="80" t="s">
        <v>52</v>
      </c>
      <c r="D69" s="71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7">
        <v>0</v>
      </c>
      <c r="W69" s="77">
        <v>0</v>
      </c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3" t="s">
        <v>39</v>
      </c>
      <c r="AL69" s="71"/>
      <c r="AM69" s="71"/>
      <c r="AN69" s="71"/>
      <c r="AO69" s="71"/>
      <c r="AP69" s="71" t="s">
        <v>113</v>
      </c>
      <c r="AQ69" s="71" t="s">
        <v>113</v>
      </c>
      <c r="AR69" s="71" t="s">
        <v>113</v>
      </c>
      <c r="AS69" s="71" t="s">
        <v>113</v>
      </c>
      <c r="AT69" s="72" t="s">
        <v>68</v>
      </c>
      <c r="AU69" s="72" t="s">
        <v>68</v>
      </c>
      <c r="AV69" s="78">
        <v>0</v>
      </c>
      <c r="AW69" s="78">
        <v>0</v>
      </c>
      <c r="AX69" s="78">
        <v>0</v>
      </c>
      <c r="AY69" s="78">
        <v>0</v>
      </c>
      <c r="AZ69" s="78">
        <v>0</v>
      </c>
      <c r="BA69" s="78">
        <v>0</v>
      </c>
      <c r="BB69" s="78">
        <v>0</v>
      </c>
      <c r="BC69" s="78">
        <v>0</v>
      </c>
      <c r="BD69" s="78">
        <v>0</v>
      </c>
      <c r="BE69" s="71"/>
      <c r="BF69" s="17"/>
      <c r="BG69" s="17"/>
      <c r="BH69" s="17"/>
      <c r="BI69" s="17"/>
      <c r="BJ69" s="16"/>
      <c r="BK69" s="16"/>
      <c r="BL69" s="16"/>
      <c r="BM69" s="16"/>
      <c r="BN69" s="17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7"/>
      <c r="CH69" s="16"/>
    </row>
    <row r="70" spans="1:86" s="13" customFormat="1" ht="37.5" customHeight="1" x14ac:dyDescent="0.2">
      <c r="A70" s="45"/>
      <c r="B70" s="117" t="s">
        <v>37</v>
      </c>
      <c r="C70" s="117"/>
      <c r="D70" s="117"/>
      <c r="E70" s="62">
        <f t="shared" ref="E70:S70" si="24">E38+E44+E52</f>
        <v>26</v>
      </c>
      <c r="F70" s="62">
        <f t="shared" si="24"/>
        <v>26</v>
      </c>
      <c r="G70" s="62">
        <f t="shared" si="24"/>
        <v>26</v>
      </c>
      <c r="H70" s="62">
        <f t="shared" si="24"/>
        <v>26</v>
      </c>
      <c r="I70" s="62">
        <f t="shared" si="24"/>
        <v>26</v>
      </c>
      <c r="J70" s="62">
        <f t="shared" si="24"/>
        <v>26</v>
      </c>
      <c r="K70" s="62">
        <f t="shared" si="24"/>
        <v>26</v>
      </c>
      <c r="L70" s="62">
        <f t="shared" si="24"/>
        <v>26</v>
      </c>
      <c r="M70" s="62">
        <f t="shared" si="24"/>
        <v>26</v>
      </c>
      <c r="N70" s="62">
        <f t="shared" si="24"/>
        <v>26</v>
      </c>
      <c r="O70" s="62">
        <f t="shared" si="24"/>
        <v>36</v>
      </c>
      <c r="P70" s="62">
        <f t="shared" si="24"/>
        <v>26</v>
      </c>
      <c r="Q70" s="62">
        <f t="shared" si="24"/>
        <v>26</v>
      </c>
      <c r="R70" s="62">
        <f t="shared" si="24"/>
        <v>26</v>
      </c>
      <c r="S70" s="62">
        <f t="shared" si="24"/>
        <v>26</v>
      </c>
      <c r="T70" s="62">
        <f>T52</f>
        <v>36</v>
      </c>
      <c r="U70" s="62">
        <f>U52</f>
        <v>36</v>
      </c>
      <c r="V70" s="85">
        <v>0</v>
      </c>
      <c r="W70" s="85">
        <v>0</v>
      </c>
      <c r="X70" s="62">
        <f t="shared" ref="X70:AB71" si="25">X38+X44+X52</f>
        <v>26</v>
      </c>
      <c r="Y70" s="62">
        <f t="shared" si="25"/>
        <v>26</v>
      </c>
      <c r="Z70" s="62">
        <f t="shared" si="25"/>
        <v>26</v>
      </c>
      <c r="AA70" s="62">
        <f t="shared" si="25"/>
        <v>26</v>
      </c>
      <c r="AB70" s="62">
        <f t="shared" si="25"/>
        <v>26</v>
      </c>
      <c r="AC70" s="62">
        <f>AC52</f>
        <v>36</v>
      </c>
      <c r="AD70" s="62">
        <f>AD52</f>
        <v>36</v>
      </c>
      <c r="AE70" s="62">
        <f>AE52</f>
        <v>36</v>
      </c>
      <c r="AF70" s="62">
        <f t="shared" ref="AF70:AH71" si="26">AF38+AF44+AF52</f>
        <v>26</v>
      </c>
      <c r="AG70" s="62">
        <f t="shared" si="26"/>
        <v>28</v>
      </c>
      <c r="AH70" s="62">
        <f t="shared" si="26"/>
        <v>28</v>
      </c>
      <c r="AI70" s="62">
        <f>AI52</f>
        <v>36</v>
      </c>
      <c r="AJ70" s="62">
        <f>AJ52</f>
        <v>36</v>
      </c>
      <c r="AK70" s="73" t="s">
        <v>39</v>
      </c>
      <c r="AL70" s="62" t="s">
        <v>73</v>
      </c>
      <c r="AM70" s="62" t="s">
        <v>73</v>
      </c>
      <c r="AN70" s="62" t="s">
        <v>73</v>
      </c>
      <c r="AO70" s="62" t="s">
        <v>73</v>
      </c>
      <c r="AP70" s="62" t="s">
        <v>73</v>
      </c>
      <c r="AQ70" s="62" t="s">
        <v>73</v>
      </c>
      <c r="AR70" s="62" t="s">
        <v>73</v>
      </c>
      <c r="AS70" s="62" t="s">
        <v>73</v>
      </c>
      <c r="AT70" s="62"/>
      <c r="AU70" s="62"/>
      <c r="AV70" s="78">
        <v>0</v>
      </c>
      <c r="AW70" s="78">
        <v>0</v>
      </c>
      <c r="AX70" s="78">
        <v>0</v>
      </c>
      <c r="AY70" s="78">
        <v>0</v>
      </c>
      <c r="AZ70" s="78">
        <v>0</v>
      </c>
      <c r="BA70" s="78">
        <v>0</v>
      </c>
      <c r="BB70" s="78">
        <v>0</v>
      </c>
      <c r="BC70" s="78">
        <v>0</v>
      </c>
      <c r="BD70" s="78">
        <v>0</v>
      </c>
      <c r="BE70" s="62">
        <f>SUM(E70:AO70)</f>
        <v>864</v>
      </c>
      <c r="BF70" s="17"/>
      <c r="BG70" s="17">
        <v>864</v>
      </c>
      <c r="BH70" s="17"/>
      <c r="BI70" s="17"/>
      <c r="BJ70" s="16"/>
      <c r="BK70" s="16"/>
      <c r="BL70" s="16"/>
      <c r="BM70" s="16"/>
      <c r="BN70" s="17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7"/>
      <c r="CH70" s="16"/>
    </row>
    <row r="71" spans="1:86" s="13" customFormat="1" ht="33" customHeight="1" x14ac:dyDescent="0.2">
      <c r="A71" s="42"/>
      <c r="B71" s="114" t="s">
        <v>20</v>
      </c>
      <c r="C71" s="115"/>
      <c r="D71" s="116"/>
      <c r="E71" s="82">
        <f t="shared" ref="E71:M71" si="27">E39+E45+E53</f>
        <v>10</v>
      </c>
      <c r="F71" s="82">
        <f t="shared" si="27"/>
        <v>10</v>
      </c>
      <c r="G71" s="82">
        <f t="shared" si="27"/>
        <v>10</v>
      </c>
      <c r="H71" s="82">
        <f t="shared" si="27"/>
        <v>10</v>
      </c>
      <c r="I71" s="82">
        <f t="shared" si="27"/>
        <v>10</v>
      </c>
      <c r="J71" s="82">
        <f t="shared" si="27"/>
        <v>10</v>
      </c>
      <c r="K71" s="82">
        <f t="shared" si="27"/>
        <v>10</v>
      </c>
      <c r="L71" s="82">
        <f t="shared" si="27"/>
        <v>10</v>
      </c>
      <c r="M71" s="82">
        <f t="shared" si="27"/>
        <v>10</v>
      </c>
      <c r="N71" s="82">
        <f>N39+N53+N45</f>
        <v>10</v>
      </c>
      <c r="O71" s="82">
        <v>0</v>
      </c>
      <c r="P71" s="82">
        <f>P39+P45+P53</f>
        <v>10</v>
      </c>
      <c r="Q71" s="82">
        <f>Q39+Q45+Q53</f>
        <v>10</v>
      </c>
      <c r="R71" s="82">
        <f>R39+R45+R53</f>
        <v>10</v>
      </c>
      <c r="S71" s="82">
        <f>S39+S45+S53</f>
        <v>10</v>
      </c>
      <c r="T71" s="82">
        <v>0</v>
      </c>
      <c r="U71" s="82">
        <v>0</v>
      </c>
      <c r="V71" s="85">
        <v>0</v>
      </c>
      <c r="W71" s="85">
        <v>0</v>
      </c>
      <c r="X71" s="82">
        <f t="shared" si="25"/>
        <v>10</v>
      </c>
      <c r="Y71" s="82">
        <f t="shared" si="25"/>
        <v>10</v>
      </c>
      <c r="Z71" s="82">
        <f t="shared" si="25"/>
        <v>10</v>
      </c>
      <c r="AA71" s="82">
        <f t="shared" si="25"/>
        <v>10</v>
      </c>
      <c r="AB71" s="82">
        <f t="shared" si="25"/>
        <v>10</v>
      </c>
      <c r="AC71" s="82">
        <v>0</v>
      </c>
      <c r="AD71" s="82">
        <v>0</v>
      </c>
      <c r="AE71" s="82">
        <v>0</v>
      </c>
      <c r="AF71" s="82">
        <f t="shared" si="26"/>
        <v>10</v>
      </c>
      <c r="AG71" s="82">
        <f t="shared" si="26"/>
        <v>8</v>
      </c>
      <c r="AH71" s="82">
        <f t="shared" si="26"/>
        <v>8</v>
      </c>
      <c r="AI71" s="82">
        <v>0</v>
      </c>
      <c r="AJ71" s="82">
        <v>0</v>
      </c>
      <c r="AK71" s="90" t="s">
        <v>39</v>
      </c>
      <c r="AL71" s="82" t="s">
        <v>73</v>
      </c>
      <c r="AM71" s="82" t="s">
        <v>73</v>
      </c>
      <c r="AN71" s="82" t="s">
        <v>73</v>
      </c>
      <c r="AO71" s="82" t="s">
        <v>73</v>
      </c>
      <c r="AP71" s="82" t="s">
        <v>73</v>
      </c>
      <c r="AQ71" s="82" t="s">
        <v>73</v>
      </c>
      <c r="AR71" s="82" t="s">
        <v>73</v>
      </c>
      <c r="AS71" s="82" t="s">
        <v>73</v>
      </c>
      <c r="AT71" s="82"/>
      <c r="AU71" s="82"/>
      <c r="AV71" s="78">
        <v>0</v>
      </c>
      <c r="AW71" s="78">
        <v>0</v>
      </c>
      <c r="AX71" s="78">
        <v>0</v>
      </c>
      <c r="AY71" s="78">
        <v>0</v>
      </c>
      <c r="AZ71" s="78">
        <v>0</v>
      </c>
      <c r="BA71" s="78">
        <v>0</v>
      </c>
      <c r="BB71" s="78">
        <v>0</v>
      </c>
      <c r="BC71" s="78">
        <v>0</v>
      </c>
      <c r="BD71" s="78">
        <v>0</v>
      </c>
      <c r="BE71" s="82">
        <f>SUM(E71:AO71)</f>
        <v>216</v>
      </c>
      <c r="BF71" s="17"/>
      <c r="BG71" s="17">
        <v>216</v>
      </c>
      <c r="BH71" s="17"/>
      <c r="BI71" s="17"/>
      <c r="BJ71" s="16"/>
      <c r="BK71" s="16"/>
      <c r="BL71" s="16"/>
      <c r="BM71" s="16"/>
      <c r="BN71" s="17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7"/>
      <c r="CH71" s="16"/>
    </row>
    <row r="72" spans="1:86" s="13" customFormat="1" ht="27.75" customHeight="1" x14ac:dyDescent="0.2">
      <c r="A72" s="42"/>
      <c r="B72" s="117" t="s">
        <v>21</v>
      </c>
      <c r="C72" s="117"/>
      <c r="D72" s="117"/>
      <c r="E72" s="62">
        <f t="shared" ref="E72:U72" si="28">E70+E71</f>
        <v>36</v>
      </c>
      <c r="F72" s="62">
        <f t="shared" si="28"/>
        <v>36</v>
      </c>
      <c r="G72" s="62">
        <f t="shared" si="28"/>
        <v>36</v>
      </c>
      <c r="H72" s="62">
        <f t="shared" si="28"/>
        <v>36</v>
      </c>
      <c r="I72" s="62">
        <f t="shared" si="28"/>
        <v>36</v>
      </c>
      <c r="J72" s="62">
        <f t="shared" si="28"/>
        <v>36</v>
      </c>
      <c r="K72" s="62">
        <f t="shared" si="28"/>
        <v>36</v>
      </c>
      <c r="L72" s="62">
        <f t="shared" si="28"/>
        <v>36</v>
      </c>
      <c r="M72" s="62">
        <f t="shared" si="28"/>
        <v>36</v>
      </c>
      <c r="N72" s="62">
        <f t="shared" si="28"/>
        <v>36</v>
      </c>
      <c r="O72" s="62">
        <f t="shared" si="28"/>
        <v>36</v>
      </c>
      <c r="P72" s="62">
        <f t="shared" si="28"/>
        <v>36</v>
      </c>
      <c r="Q72" s="62">
        <f t="shared" si="28"/>
        <v>36</v>
      </c>
      <c r="R72" s="62">
        <f t="shared" si="28"/>
        <v>36</v>
      </c>
      <c r="S72" s="62">
        <f t="shared" si="28"/>
        <v>36</v>
      </c>
      <c r="T72" s="62">
        <f t="shared" si="28"/>
        <v>36</v>
      </c>
      <c r="U72" s="62">
        <f t="shared" si="28"/>
        <v>36</v>
      </c>
      <c r="V72" s="85">
        <v>0</v>
      </c>
      <c r="W72" s="85">
        <v>0</v>
      </c>
      <c r="X72" s="62">
        <f t="shared" ref="X72:AH72" si="29">X70+X71</f>
        <v>36</v>
      </c>
      <c r="Y72" s="62">
        <f t="shared" si="29"/>
        <v>36</v>
      </c>
      <c r="Z72" s="62">
        <f t="shared" si="29"/>
        <v>36</v>
      </c>
      <c r="AA72" s="62">
        <f t="shared" si="29"/>
        <v>36</v>
      </c>
      <c r="AB72" s="62">
        <f t="shared" si="29"/>
        <v>36</v>
      </c>
      <c r="AC72" s="62">
        <f t="shared" si="29"/>
        <v>36</v>
      </c>
      <c r="AD72" s="62">
        <f t="shared" si="29"/>
        <v>36</v>
      </c>
      <c r="AE72" s="62">
        <f t="shared" si="29"/>
        <v>36</v>
      </c>
      <c r="AF72" s="62">
        <f t="shared" si="29"/>
        <v>36</v>
      </c>
      <c r="AG72" s="62">
        <f t="shared" si="29"/>
        <v>36</v>
      </c>
      <c r="AH72" s="62">
        <f t="shared" si="29"/>
        <v>36</v>
      </c>
      <c r="AI72" s="62">
        <v>36</v>
      </c>
      <c r="AJ72" s="62">
        <v>36</v>
      </c>
      <c r="AK72" s="73" t="s">
        <v>39</v>
      </c>
      <c r="AL72" s="62" t="s">
        <v>73</v>
      </c>
      <c r="AM72" s="62" t="s">
        <v>73</v>
      </c>
      <c r="AN72" s="62" t="s">
        <v>73</v>
      </c>
      <c r="AO72" s="62" t="s">
        <v>73</v>
      </c>
      <c r="AP72" s="62" t="s">
        <v>73</v>
      </c>
      <c r="AQ72" s="62" t="s">
        <v>73</v>
      </c>
      <c r="AR72" s="62" t="s">
        <v>73</v>
      </c>
      <c r="AS72" s="62" t="s">
        <v>73</v>
      </c>
      <c r="AT72" s="62"/>
      <c r="AU72" s="62"/>
      <c r="AV72" s="78">
        <v>0</v>
      </c>
      <c r="AW72" s="78">
        <v>0</v>
      </c>
      <c r="AX72" s="78">
        <v>0</v>
      </c>
      <c r="AY72" s="78">
        <v>0</v>
      </c>
      <c r="AZ72" s="78">
        <v>0</v>
      </c>
      <c r="BA72" s="78">
        <v>0</v>
      </c>
      <c r="BB72" s="78">
        <v>0</v>
      </c>
      <c r="BC72" s="78">
        <v>0</v>
      </c>
      <c r="BD72" s="78">
        <v>0</v>
      </c>
      <c r="BE72" s="62">
        <f>BE70+BE71</f>
        <v>1080</v>
      </c>
      <c r="BF72" s="17"/>
      <c r="BG72" s="17">
        <f>SUM(BG70:BG71)</f>
        <v>1080</v>
      </c>
      <c r="BH72" s="17"/>
      <c r="BI72" s="17">
        <v>1080</v>
      </c>
      <c r="BJ72" s="16"/>
      <c r="BK72" s="16"/>
      <c r="BL72" s="16"/>
      <c r="BM72" s="16"/>
      <c r="BN72" s="17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7"/>
      <c r="CH72" s="16"/>
    </row>
    <row r="73" spans="1:86" s="13" customFormat="1" ht="69.75" customHeight="1" x14ac:dyDescent="0.2">
      <c r="A73" s="28"/>
      <c r="B73" s="39"/>
      <c r="C73" s="39"/>
      <c r="D73" s="39"/>
      <c r="E73" s="40"/>
      <c r="F73" s="40"/>
      <c r="G73" s="139" t="s">
        <v>82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43" t="s">
        <v>112</v>
      </c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40"/>
      <c r="BB73" s="40"/>
      <c r="BC73" s="40"/>
      <c r="BD73" s="40"/>
      <c r="BE73" s="40"/>
      <c r="BF73" s="17"/>
      <c r="BG73" s="17"/>
      <c r="BH73" s="17"/>
      <c r="BI73" s="17"/>
      <c r="BJ73" s="16"/>
      <c r="BK73" s="16"/>
      <c r="BL73" s="16"/>
      <c r="BM73" s="16"/>
      <c r="BN73" s="17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7"/>
      <c r="CH73" s="16"/>
    </row>
    <row r="74" spans="1:86" s="13" customFormat="1" ht="65.25" customHeight="1" x14ac:dyDescent="0.2">
      <c r="A74" s="28"/>
      <c r="B74" s="39"/>
      <c r="C74" s="39"/>
      <c r="D74" s="39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1"/>
      <c r="AL74" s="40"/>
      <c r="AM74" s="40"/>
      <c r="AN74" s="40"/>
      <c r="AO74" s="40"/>
      <c r="AP74" s="40"/>
      <c r="AQ74" s="40"/>
      <c r="AR74" s="40"/>
      <c r="AS74" s="40"/>
      <c r="AT74" s="41"/>
      <c r="AU74" s="41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17"/>
      <c r="BG74" s="17"/>
      <c r="BH74" s="17"/>
      <c r="BI74" s="17"/>
      <c r="BJ74" s="16"/>
      <c r="BK74" s="16"/>
      <c r="BL74" s="16"/>
      <c r="BM74" s="16"/>
      <c r="BN74" s="17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7"/>
      <c r="CH74" s="16"/>
    </row>
    <row r="75" spans="1:86" s="13" customFormat="1" ht="33.75" customHeight="1" x14ac:dyDescent="0.2">
      <c r="A75" s="9" t="s">
        <v>83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17"/>
      <c r="BG75" s="17"/>
      <c r="BH75" s="17"/>
      <c r="BI75" s="17"/>
      <c r="BJ75" s="16"/>
      <c r="BK75" s="16"/>
      <c r="BL75" s="16"/>
      <c r="BM75" s="16"/>
      <c r="BN75" s="17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7"/>
      <c r="CH75" s="16"/>
    </row>
    <row r="76" spans="1:86" s="13" customFormat="1" ht="136.5" customHeight="1" x14ac:dyDescent="0.2">
      <c r="A76" s="109" t="s">
        <v>0</v>
      </c>
      <c r="B76" s="105" t="s">
        <v>1</v>
      </c>
      <c r="C76" s="105" t="s">
        <v>2</v>
      </c>
      <c r="D76" s="50" t="s">
        <v>91</v>
      </c>
      <c r="E76" s="122" t="s">
        <v>4</v>
      </c>
      <c r="F76" s="122"/>
      <c r="G76" s="122"/>
      <c r="H76" s="50" t="s">
        <v>102</v>
      </c>
      <c r="I76" s="122" t="s">
        <v>5</v>
      </c>
      <c r="J76" s="122"/>
      <c r="K76" s="122"/>
      <c r="L76" s="50" t="s">
        <v>103</v>
      </c>
      <c r="M76" s="107" t="s">
        <v>6</v>
      </c>
      <c r="N76" s="107"/>
      <c r="O76" s="107"/>
      <c r="P76" s="107"/>
      <c r="Q76" s="107" t="s">
        <v>7</v>
      </c>
      <c r="R76" s="107"/>
      <c r="S76" s="107"/>
      <c r="T76" s="107"/>
      <c r="U76" s="51" t="s">
        <v>104</v>
      </c>
      <c r="V76" s="50" t="s">
        <v>95</v>
      </c>
      <c r="W76" s="107" t="s">
        <v>8</v>
      </c>
      <c r="X76" s="107"/>
      <c r="Y76" s="107"/>
      <c r="Z76" s="52" t="s">
        <v>96</v>
      </c>
      <c r="AA76" s="107" t="s">
        <v>9</v>
      </c>
      <c r="AB76" s="107"/>
      <c r="AC76" s="51" t="s">
        <v>105</v>
      </c>
      <c r="AD76" s="107" t="s">
        <v>10</v>
      </c>
      <c r="AE76" s="107"/>
      <c r="AF76" s="107"/>
      <c r="AG76" s="107"/>
      <c r="AH76" s="50" t="s">
        <v>106</v>
      </c>
      <c r="AI76" s="122" t="s">
        <v>11</v>
      </c>
      <c r="AJ76" s="122"/>
      <c r="AK76" s="122"/>
      <c r="AL76" s="50" t="s">
        <v>107</v>
      </c>
      <c r="AM76" s="122" t="s">
        <v>12</v>
      </c>
      <c r="AN76" s="122"/>
      <c r="AO76" s="122"/>
      <c r="AP76" s="122"/>
      <c r="AQ76" s="122" t="s">
        <v>13</v>
      </c>
      <c r="AR76" s="122"/>
      <c r="AS76" s="122"/>
      <c r="AT76" s="122"/>
      <c r="AU76" s="50" t="s">
        <v>108</v>
      </c>
      <c r="AV76" s="122" t="s">
        <v>14</v>
      </c>
      <c r="AW76" s="122"/>
      <c r="AX76" s="122"/>
      <c r="AY76" s="52" t="s">
        <v>109</v>
      </c>
      <c r="AZ76" s="122" t="s">
        <v>15</v>
      </c>
      <c r="BA76" s="122"/>
      <c r="BB76" s="122"/>
      <c r="BC76" s="122"/>
      <c r="BD76" s="140" t="s">
        <v>73</v>
      </c>
      <c r="BE76" s="140"/>
      <c r="BF76" s="125"/>
    </row>
    <row r="77" spans="1:86" s="13" customFormat="1" ht="18.75" customHeight="1" x14ac:dyDescent="0.2">
      <c r="A77" s="109"/>
      <c r="B77" s="105"/>
      <c r="C77" s="105"/>
      <c r="D77" s="121" t="s">
        <v>16</v>
      </c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5"/>
    </row>
    <row r="78" spans="1:86" s="13" customFormat="1" ht="18.75" customHeight="1" x14ac:dyDescent="0.2">
      <c r="A78" s="109"/>
      <c r="B78" s="105"/>
      <c r="C78" s="105"/>
      <c r="D78" s="54">
        <v>1</v>
      </c>
      <c r="E78" s="54">
        <v>2</v>
      </c>
      <c r="F78" s="54">
        <v>3</v>
      </c>
      <c r="G78" s="54">
        <v>4</v>
      </c>
      <c r="H78" s="54">
        <v>5</v>
      </c>
      <c r="I78" s="54">
        <v>6</v>
      </c>
      <c r="J78" s="54">
        <v>7</v>
      </c>
      <c r="K78" s="54">
        <v>8</v>
      </c>
      <c r="L78" s="54">
        <v>9</v>
      </c>
      <c r="M78" s="54">
        <v>10</v>
      </c>
      <c r="N78" s="54">
        <v>11</v>
      </c>
      <c r="O78" s="54">
        <v>12</v>
      </c>
      <c r="P78" s="54">
        <v>13</v>
      </c>
      <c r="Q78" s="54">
        <v>14</v>
      </c>
      <c r="R78" s="54">
        <v>15</v>
      </c>
      <c r="S78" s="54">
        <v>16</v>
      </c>
      <c r="T78" s="54">
        <v>17</v>
      </c>
      <c r="U78" s="54">
        <v>18</v>
      </c>
      <c r="V78" s="54">
        <v>19</v>
      </c>
      <c r="W78" s="54">
        <v>20</v>
      </c>
      <c r="X78" s="54">
        <v>21</v>
      </c>
      <c r="Y78" s="54">
        <v>22</v>
      </c>
      <c r="Z78" s="54">
        <v>23</v>
      </c>
      <c r="AA78" s="54">
        <v>24</v>
      </c>
      <c r="AB78" s="54">
        <v>25</v>
      </c>
      <c r="AC78" s="54">
        <v>26</v>
      </c>
      <c r="AD78" s="54">
        <v>27</v>
      </c>
      <c r="AE78" s="54">
        <v>28</v>
      </c>
      <c r="AF78" s="54">
        <v>29</v>
      </c>
      <c r="AG78" s="54">
        <v>30</v>
      </c>
      <c r="AH78" s="54">
        <v>31</v>
      </c>
      <c r="AI78" s="54">
        <v>32</v>
      </c>
      <c r="AJ78" s="54">
        <v>33</v>
      </c>
      <c r="AK78" s="54">
        <v>34</v>
      </c>
      <c r="AL78" s="54">
        <v>35</v>
      </c>
      <c r="AM78" s="54">
        <v>36</v>
      </c>
      <c r="AN78" s="54">
        <v>37</v>
      </c>
      <c r="AO78" s="54">
        <v>38</v>
      </c>
      <c r="AP78" s="54">
        <v>39</v>
      </c>
      <c r="AQ78" s="54">
        <v>40</v>
      </c>
      <c r="AR78" s="54">
        <v>41</v>
      </c>
      <c r="AS78" s="54">
        <v>42</v>
      </c>
      <c r="AT78" s="54">
        <v>43</v>
      </c>
      <c r="AU78" s="54">
        <v>44</v>
      </c>
      <c r="AV78" s="54">
        <v>45</v>
      </c>
      <c r="AW78" s="54">
        <v>46</v>
      </c>
      <c r="AX78" s="54">
        <v>47</v>
      </c>
      <c r="AY78" s="54">
        <v>48</v>
      </c>
      <c r="AZ78" s="54">
        <v>49</v>
      </c>
      <c r="BA78" s="54">
        <v>50</v>
      </c>
      <c r="BB78" s="54">
        <v>51</v>
      </c>
      <c r="BC78" s="54">
        <v>52</v>
      </c>
      <c r="BD78" s="122" t="s">
        <v>73</v>
      </c>
      <c r="BE78" s="122"/>
      <c r="BF78" s="14"/>
      <c r="BG78" s="14"/>
      <c r="BH78" s="14"/>
      <c r="BI78" s="14"/>
      <c r="BJ78" s="15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5"/>
    </row>
    <row r="79" spans="1:86" s="13" customFormat="1" ht="54" customHeight="1" x14ac:dyDescent="0.2">
      <c r="A79" s="152" t="s">
        <v>88</v>
      </c>
      <c r="B79" s="91" t="s">
        <v>27</v>
      </c>
      <c r="C79" s="91" t="s">
        <v>28</v>
      </c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60">
        <v>0</v>
      </c>
      <c r="V79" s="60">
        <v>0</v>
      </c>
      <c r="W79" s="92"/>
      <c r="X79" s="92"/>
      <c r="Y79" s="92"/>
      <c r="Z79" s="92"/>
      <c r="AA79" s="92"/>
      <c r="AB79" s="92"/>
      <c r="AC79" s="92"/>
      <c r="AD79" s="92"/>
      <c r="AE79" s="92"/>
      <c r="AF79" s="91" t="s">
        <v>73</v>
      </c>
      <c r="AG79" s="91" t="s">
        <v>69</v>
      </c>
      <c r="AH79" s="92" t="s">
        <v>85</v>
      </c>
      <c r="AI79" s="92"/>
      <c r="AJ79" s="73" t="s">
        <v>39</v>
      </c>
      <c r="AK79" s="92" t="s">
        <v>73</v>
      </c>
      <c r="AL79" s="92"/>
      <c r="AM79" s="92"/>
      <c r="AN79" s="92"/>
      <c r="AO79" s="92"/>
      <c r="AP79" s="92"/>
      <c r="AQ79" s="92"/>
      <c r="AR79" s="92"/>
      <c r="AS79" s="92"/>
      <c r="AT79" s="92"/>
      <c r="AU79" s="60">
        <v>0</v>
      </c>
      <c r="AV79" s="60">
        <v>0</v>
      </c>
      <c r="AW79" s="60">
        <v>0</v>
      </c>
      <c r="AX79" s="60">
        <v>0</v>
      </c>
      <c r="AY79" s="60">
        <v>0</v>
      </c>
      <c r="AZ79" s="60">
        <v>0</v>
      </c>
      <c r="BA79" s="60">
        <v>0</v>
      </c>
      <c r="BB79" s="60">
        <v>0</v>
      </c>
      <c r="BC79" s="60">
        <v>0</v>
      </c>
      <c r="BD79" s="157" t="s">
        <v>114</v>
      </c>
      <c r="BE79" s="157"/>
      <c r="BF79" s="17"/>
      <c r="BG79" s="17"/>
      <c r="BH79" s="17"/>
      <c r="BI79" s="17"/>
      <c r="BJ79" s="16"/>
      <c r="BK79" s="16"/>
      <c r="BL79" s="16"/>
      <c r="BM79" s="16"/>
      <c r="BN79" s="17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7"/>
      <c r="CH79" s="16"/>
    </row>
    <row r="80" spans="1:86" s="13" customFormat="1" ht="51.75" customHeight="1" x14ac:dyDescent="0.2">
      <c r="A80" s="153"/>
      <c r="B80" s="59" t="s">
        <v>30</v>
      </c>
      <c r="C80" s="59" t="s">
        <v>55</v>
      </c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66">
        <v>0</v>
      </c>
      <c r="V80" s="66">
        <v>0</v>
      </c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 t="s">
        <v>67</v>
      </c>
      <c r="AI80" s="75"/>
      <c r="AJ80" s="73" t="s">
        <v>39</v>
      </c>
      <c r="AK80" s="64"/>
      <c r="AL80" s="75"/>
      <c r="AM80" s="75"/>
      <c r="AN80" s="75"/>
      <c r="AO80" s="75"/>
      <c r="AP80" s="75"/>
      <c r="AQ80" s="75"/>
      <c r="AR80" s="75"/>
      <c r="AS80" s="75"/>
      <c r="AT80" s="75"/>
      <c r="AU80" s="66">
        <v>0</v>
      </c>
      <c r="AV80" s="66">
        <v>0</v>
      </c>
      <c r="AW80" s="66">
        <v>0</v>
      </c>
      <c r="AX80" s="66">
        <v>0</v>
      </c>
      <c r="AY80" s="66">
        <v>0</v>
      </c>
      <c r="AZ80" s="66">
        <v>0</v>
      </c>
      <c r="BA80" s="66">
        <v>0</v>
      </c>
      <c r="BB80" s="66">
        <v>0</v>
      </c>
      <c r="BC80" s="66">
        <v>0</v>
      </c>
      <c r="BD80" s="137" t="s">
        <v>85</v>
      </c>
      <c r="BE80" s="137"/>
      <c r="BF80" s="17"/>
      <c r="BG80" s="17"/>
      <c r="BH80" s="17"/>
      <c r="BI80" s="17"/>
      <c r="BJ80" s="16"/>
      <c r="BK80" s="16"/>
      <c r="BL80" s="16"/>
      <c r="BM80" s="16"/>
      <c r="BN80" s="17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7"/>
      <c r="CH80" s="16"/>
    </row>
    <row r="81" spans="1:86" s="13" customFormat="1" ht="33.75" customHeight="1" x14ac:dyDescent="0.2">
      <c r="A81" s="153"/>
      <c r="B81" s="59" t="s">
        <v>47</v>
      </c>
      <c r="C81" s="59" t="s">
        <v>31</v>
      </c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66">
        <v>0</v>
      </c>
      <c r="V81" s="66">
        <v>0</v>
      </c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 t="s">
        <v>66</v>
      </c>
      <c r="AH81" s="75"/>
      <c r="AI81" s="75"/>
      <c r="AJ81" s="73" t="s">
        <v>39</v>
      </c>
      <c r="AK81" s="64"/>
      <c r="AL81" s="75"/>
      <c r="AM81" s="75"/>
      <c r="AN81" s="75"/>
      <c r="AO81" s="75"/>
      <c r="AP81" s="75"/>
      <c r="AQ81" s="75"/>
      <c r="AR81" s="75"/>
      <c r="AS81" s="75"/>
      <c r="AT81" s="75"/>
      <c r="AU81" s="66">
        <v>0</v>
      </c>
      <c r="AV81" s="66">
        <v>0</v>
      </c>
      <c r="AW81" s="66">
        <v>0</v>
      </c>
      <c r="AX81" s="66">
        <v>0</v>
      </c>
      <c r="AY81" s="66">
        <v>0</v>
      </c>
      <c r="AZ81" s="66">
        <v>0</v>
      </c>
      <c r="BA81" s="66">
        <v>0</v>
      </c>
      <c r="BB81" s="66">
        <v>0</v>
      </c>
      <c r="BC81" s="66">
        <v>0</v>
      </c>
      <c r="BD81" s="137" t="s">
        <v>69</v>
      </c>
      <c r="BE81" s="137"/>
      <c r="BF81" s="17"/>
      <c r="BG81" s="17"/>
      <c r="BH81" s="17"/>
      <c r="BI81" s="17"/>
      <c r="BJ81" s="16"/>
      <c r="BK81" s="16"/>
      <c r="BL81" s="16"/>
      <c r="BM81" s="16"/>
      <c r="BN81" s="17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7"/>
      <c r="CH81" s="16"/>
    </row>
    <row r="82" spans="1:86" s="13" customFormat="1" ht="53.25" customHeight="1" x14ac:dyDescent="0.2">
      <c r="A82" s="153"/>
      <c r="B82" s="70" t="s">
        <v>26</v>
      </c>
      <c r="C82" s="70" t="s">
        <v>79</v>
      </c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0">
        <v>0</v>
      </c>
      <c r="V82" s="60">
        <v>0</v>
      </c>
      <c r="W82" s="62"/>
      <c r="X82" s="62"/>
      <c r="Y82" s="62"/>
      <c r="Z82" s="70" t="s">
        <v>69</v>
      </c>
      <c r="AA82" s="70"/>
      <c r="AB82" s="62"/>
      <c r="AC82" s="62"/>
      <c r="AD82" s="62"/>
      <c r="AE82" s="62"/>
      <c r="AF82" s="70"/>
      <c r="AG82" s="70" t="s">
        <v>114</v>
      </c>
      <c r="AH82" s="62" t="s">
        <v>73</v>
      </c>
      <c r="AI82" s="62"/>
      <c r="AJ82" s="73" t="s">
        <v>39</v>
      </c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0">
        <v>0</v>
      </c>
      <c r="AV82" s="60">
        <v>0</v>
      </c>
      <c r="AW82" s="60">
        <v>0</v>
      </c>
      <c r="AX82" s="60">
        <v>0</v>
      </c>
      <c r="AY82" s="60">
        <v>0</v>
      </c>
      <c r="AZ82" s="60">
        <v>0</v>
      </c>
      <c r="BA82" s="60">
        <v>0</v>
      </c>
      <c r="BB82" s="60">
        <v>0</v>
      </c>
      <c r="BC82" s="60">
        <v>0</v>
      </c>
      <c r="BD82" s="158" t="s">
        <v>87</v>
      </c>
      <c r="BE82" s="158"/>
      <c r="BF82" s="17"/>
      <c r="BG82" s="17"/>
      <c r="BH82" s="17"/>
      <c r="BI82" s="17"/>
      <c r="BJ82" s="16"/>
      <c r="BK82" s="16"/>
      <c r="BL82" s="16"/>
      <c r="BM82" s="16"/>
      <c r="BN82" s="17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7"/>
      <c r="CH82" s="16"/>
    </row>
    <row r="83" spans="1:86" s="13" customFormat="1" ht="30.75" customHeight="1" x14ac:dyDescent="0.2">
      <c r="A83" s="153"/>
      <c r="B83" s="59" t="s">
        <v>35</v>
      </c>
      <c r="C83" s="59" t="s">
        <v>56</v>
      </c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66">
        <v>0</v>
      </c>
      <c r="V83" s="66">
        <v>0</v>
      </c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 t="s">
        <v>67</v>
      </c>
      <c r="AH83" s="74" t="s">
        <v>73</v>
      </c>
      <c r="AI83" s="74"/>
      <c r="AJ83" s="73" t="s">
        <v>39</v>
      </c>
      <c r="AK83" s="64"/>
      <c r="AL83" s="74"/>
      <c r="AM83" s="74"/>
      <c r="AN83" s="74"/>
      <c r="AO83" s="74"/>
      <c r="AP83" s="74"/>
      <c r="AQ83" s="74"/>
      <c r="AR83" s="74"/>
      <c r="AS83" s="75"/>
      <c r="AT83" s="75"/>
      <c r="AU83" s="66">
        <v>0</v>
      </c>
      <c r="AV83" s="66">
        <v>0</v>
      </c>
      <c r="AW83" s="66">
        <v>0</v>
      </c>
      <c r="AX83" s="66">
        <v>0</v>
      </c>
      <c r="AY83" s="66">
        <v>0</v>
      </c>
      <c r="AZ83" s="66">
        <v>0</v>
      </c>
      <c r="BA83" s="66">
        <v>0</v>
      </c>
      <c r="BB83" s="66">
        <v>0</v>
      </c>
      <c r="BC83" s="66">
        <v>0</v>
      </c>
      <c r="BD83" s="137" t="s">
        <v>85</v>
      </c>
      <c r="BE83" s="137"/>
      <c r="BF83" s="17"/>
      <c r="BG83" s="17"/>
      <c r="BH83" s="17"/>
      <c r="BI83" s="17"/>
      <c r="BJ83" s="16"/>
      <c r="BK83" s="16"/>
      <c r="BL83" s="16"/>
      <c r="BM83" s="16"/>
      <c r="BN83" s="17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7"/>
      <c r="CH83" s="16"/>
    </row>
    <row r="84" spans="1:86" s="13" customFormat="1" ht="49.5" customHeight="1" x14ac:dyDescent="0.2">
      <c r="A84" s="153"/>
      <c r="B84" s="59" t="s">
        <v>36</v>
      </c>
      <c r="C84" s="59" t="s">
        <v>54</v>
      </c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66">
        <v>0</v>
      </c>
      <c r="V84" s="66">
        <v>0</v>
      </c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 t="s">
        <v>66</v>
      </c>
      <c r="AH84" s="74"/>
      <c r="AI84" s="74"/>
      <c r="AJ84" s="73" t="s">
        <v>39</v>
      </c>
      <c r="AK84" s="64"/>
      <c r="AL84" s="74"/>
      <c r="AM84" s="74"/>
      <c r="AN84" s="74"/>
      <c r="AO84" s="74"/>
      <c r="AP84" s="74"/>
      <c r="AQ84" s="74"/>
      <c r="AR84" s="74"/>
      <c r="AS84" s="75"/>
      <c r="AT84" s="75"/>
      <c r="AU84" s="66">
        <v>0</v>
      </c>
      <c r="AV84" s="66">
        <v>0</v>
      </c>
      <c r="AW84" s="66">
        <v>0</v>
      </c>
      <c r="AX84" s="66">
        <v>0</v>
      </c>
      <c r="AY84" s="66">
        <v>0</v>
      </c>
      <c r="AZ84" s="66">
        <v>0</v>
      </c>
      <c r="BA84" s="66">
        <v>0</v>
      </c>
      <c r="BB84" s="66">
        <v>0</v>
      </c>
      <c r="BC84" s="66">
        <v>0</v>
      </c>
      <c r="BD84" s="137" t="s">
        <v>69</v>
      </c>
      <c r="BE84" s="137"/>
      <c r="BF84" s="17"/>
      <c r="BG84" s="17"/>
      <c r="BH84" s="17"/>
      <c r="BI84" s="17"/>
      <c r="BJ84" s="16"/>
      <c r="BK84" s="16"/>
      <c r="BL84" s="16"/>
      <c r="BM84" s="16"/>
      <c r="BN84" s="17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7"/>
      <c r="CH84" s="16"/>
    </row>
    <row r="85" spans="1:86" s="13" customFormat="1" ht="60.75" customHeight="1" x14ac:dyDescent="0.2">
      <c r="A85" s="153"/>
      <c r="B85" s="59" t="s">
        <v>40</v>
      </c>
      <c r="C85" s="88" t="s">
        <v>57</v>
      </c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66">
        <v>0</v>
      </c>
      <c r="V85" s="66">
        <v>0</v>
      </c>
      <c r="W85" s="74"/>
      <c r="X85" s="74"/>
      <c r="Y85" s="74"/>
      <c r="Z85" s="74" t="s">
        <v>66</v>
      </c>
      <c r="AA85" s="74"/>
      <c r="AB85" s="74"/>
      <c r="AC85" s="74"/>
      <c r="AD85" s="74"/>
      <c r="AE85" s="74"/>
      <c r="AF85" s="74"/>
      <c r="AG85" s="74"/>
      <c r="AH85" s="74"/>
      <c r="AI85" s="74"/>
      <c r="AJ85" s="73" t="s">
        <v>39</v>
      </c>
      <c r="AK85" s="64"/>
      <c r="AL85" s="74"/>
      <c r="AM85" s="74"/>
      <c r="AN85" s="74"/>
      <c r="AO85" s="74"/>
      <c r="AP85" s="74"/>
      <c r="AQ85" s="74"/>
      <c r="AR85" s="74"/>
      <c r="AS85" s="75"/>
      <c r="AT85" s="75"/>
      <c r="AU85" s="66">
        <v>0</v>
      </c>
      <c r="AV85" s="66">
        <v>0</v>
      </c>
      <c r="AW85" s="66">
        <v>0</v>
      </c>
      <c r="AX85" s="66">
        <v>0</v>
      </c>
      <c r="AY85" s="66">
        <v>0</v>
      </c>
      <c r="AZ85" s="66">
        <v>0</v>
      </c>
      <c r="BA85" s="66">
        <v>0</v>
      </c>
      <c r="BB85" s="66">
        <v>0</v>
      </c>
      <c r="BC85" s="66">
        <v>0</v>
      </c>
      <c r="BD85" s="137" t="s">
        <v>69</v>
      </c>
      <c r="BE85" s="137"/>
      <c r="BF85" s="17"/>
      <c r="BG85" s="17"/>
      <c r="BH85" s="17"/>
      <c r="BI85" s="17"/>
      <c r="BJ85" s="16"/>
      <c r="BK85" s="16"/>
      <c r="BL85" s="16"/>
      <c r="BM85" s="16"/>
      <c r="BN85" s="17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7"/>
      <c r="CH85" s="16"/>
    </row>
    <row r="86" spans="1:86" s="13" customFormat="1" ht="75" customHeight="1" x14ac:dyDescent="0.2">
      <c r="A86" s="153"/>
      <c r="B86" s="93" t="s">
        <v>19</v>
      </c>
      <c r="C86" s="93" t="s">
        <v>29</v>
      </c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3" t="s">
        <v>69</v>
      </c>
      <c r="O86" s="94"/>
      <c r="P86" s="94"/>
      <c r="Q86" s="94"/>
      <c r="R86" s="94"/>
      <c r="S86" s="94"/>
      <c r="T86" s="93" t="s">
        <v>69</v>
      </c>
      <c r="U86" s="60">
        <v>0</v>
      </c>
      <c r="V86" s="60">
        <v>0</v>
      </c>
      <c r="W86" s="94"/>
      <c r="X86" s="94"/>
      <c r="Y86" s="94"/>
      <c r="Z86" s="94"/>
      <c r="AA86" s="94"/>
      <c r="AB86" s="94"/>
      <c r="AC86" s="94"/>
      <c r="AD86" s="94"/>
      <c r="AE86" s="93" t="s">
        <v>69</v>
      </c>
      <c r="AF86" s="94"/>
      <c r="AG86" s="94"/>
      <c r="AH86" s="94" t="s">
        <v>85</v>
      </c>
      <c r="AI86" s="93" t="s">
        <v>115</v>
      </c>
      <c r="AJ86" s="73" t="s">
        <v>117</v>
      </c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60">
        <v>0</v>
      </c>
      <c r="AV86" s="60">
        <v>0</v>
      </c>
      <c r="AW86" s="60">
        <v>0</v>
      </c>
      <c r="AX86" s="60">
        <v>0</v>
      </c>
      <c r="AY86" s="60">
        <v>0</v>
      </c>
      <c r="AZ86" s="60">
        <v>0</v>
      </c>
      <c r="BA86" s="60">
        <v>0</v>
      </c>
      <c r="BB86" s="60">
        <v>0</v>
      </c>
      <c r="BC86" s="60">
        <v>0</v>
      </c>
      <c r="BD86" s="138" t="s">
        <v>118</v>
      </c>
      <c r="BE86" s="138"/>
      <c r="BF86" s="17"/>
      <c r="BG86" s="17"/>
      <c r="BH86" s="17"/>
      <c r="BI86" s="17"/>
      <c r="BJ86" s="16"/>
      <c r="BK86" s="16"/>
      <c r="BL86" s="16"/>
      <c r="BM86" s="16"/>
      <c r="BN86" s="17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7"/>
      <c r="CH86" s="16"/>
    </row>
    <row r="87" spans="1:86" s="13" customFormat="1" ht="184.5" customHeight="1" x14ac:dyDescent="0.2">
      <c r="A87" s="153"/>
      <c r="B87" s="86" t="s">
        <v>32</v>
      </c>
      <c r="C87" s="86" t="s">
        <v>59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6" t="s">
        <v>69</v>
      </c>
      <c r="O87" s="86" t="s">
        <v>73</v>
      </c>
      <c r="P87" s="87"/>
      <c r="Q87" s="87"/>
      <c r="R87" s="87"/>
      <c r="S87" s="87"/>
      <c r="T87" s="86" t="s">
        <v>73</v>
      </c>
      <c r="U87" s="60">
        <v>0</v>
      </c>
      <c r="V87" s="60">
        <v>0</v>
      </c>
      <c r="W87" s="86"/>
      <c r="X87" s="86"/>
      <c r="Y87" s="86"/>
      <c r="Z87" s="86"/>
      <c r="AA87" s="86"/>
      <c r="AB87" s="86"/>
      <c r="AC87" s="86"/>
      <c r="AD87" s="86"/>
      <c r="AE87" s="86" t="s">
        <v>69</v>
      </c>
      <c r="AF87" s="86"/>
      <c r="AG87" s="86"/>
      <c r="AH87" s="86" t="s">
        <v>85</v>
      </c>
      <c r="AI87" s="86" t="s">
        <v>73</v>
      </c>
      <c r="AJ87" s="73" t="s">
        <v>85</v>
      </c>
      <c r="AK87" s="86"/>
      <c r="AL87" s="86"/>
      <c r="AM87" s="86"/>
      <c r="AN87" s="86"/>
      <c r="AO87" s="86"/>
      <c r="AP87" s="86"/>
      <c r="AQ87" s="86"/>
      <c r="AR87" s="86"/>
      <c r="AS87" s="87"/>
      <c r="AT87" s="87"/>
      <c r="AU87" s="60">
        <v>0</v>
      </c>
      <c r="AV87" s="60">
        <v>0</v>
      </c>
      <c r="AW87" s="60">
        <v>0</v>
      </c>
      <c r="AX87" s="60">
        <v>0</v>
      </c>
      <c r="AY87" s="60">
        <v>0</v>
      </c>
      <c r="AZ87" s="60">
        <v>0</v>
      </c>
      <c r="BA87" s="60">
        <v>0</v>
      </c>
      <c r="BB87" s="60">
        <v>0</v>
      </c>
      <c r="BC87" s="60">
        <v>0</v>
      </c>
      <c r="BD87" s="120" t="s">
        <v>86</v>
      </c>
      <c r="BE87" s="120"/>
      <c r="BF87" s="12"/>
    </row>
    <row r="88" spans="1:86" s="13" customFormat="1" ht="23.25" customHeight="1" x14ac:dyDescent="0.2">
      <c r="A88" s="153"/>
      <c r="B88" s="150" t="s">
        <v>58</v>
      </c>
      <c r="C88" s="151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66"/>
      <c r="V88" s="66"/>
      <c r="W88" s="74"/>
      <c r="X88" s="74"/>
      <c r="Y88" s="74"/>
      <c r="Z88" s="74"/>
      <c r="AA88" s="74"/>
      <c r="AB88" s="74"/>
      <c r="AC88" s="74"/>
      <c r="AD88" s="74"/>
      <c r="AE88" s="74" t="s">
        <v>73</v>
      </c>
      <c r="AF88" s="74"/>
      <c r="AG88" s="74"/>
      <c r="AH88" s="74"/>
      <c r="AI88" s="74"/>
      <c r="AJ88" s="72" t="s">
        <v>67</v>
      </c>
      <c r="AK88" s="63"/>
      <c r="AL88" s="74"/>
      <c r="AM88" s="74"/>
      <c r="AN88" s="74"/>
      <c r="AO88" s="74"/>
      <c r="AP88" s="74"/>
      <c r="AQ88" s="74"/>
      <c r="AR88" s="74"/>
      <c r="AS88" s="75"/>
      <c r="AT88" s="75"/>
      <c r="AU88" s="66"/>
      <c r="AV88" s="66"/>
      <c r="AW88" s="66"/>
      <c r="AX88" s="66"/>
      <c r="AY88" s="66"/>
      <c r="AZ88" s="66"/>
      <c r="BA88" s="66"/>
      <c r="BB88" s="66"/>
      <c r="BC88" s="66"/>
      <c r="BD88" s="155" t="s">
        <v>85</v>
      </c>
      <c r="BE88" s="156"/>
      <c r="BF88" s="12"/>
    </row>
    <row r="89" spans="1:86" s="13" customFormat="1" ht="174.75" customHeight="1" x14ac:dyDescent="0.2">
      <c r="A89" s="153"/>
      <c r="B89" s="95" t="s">
        <v>33</v>
      </c>
      <c r="C89" s="95" t="s">
        <v>60</v>
      </c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66">
        <v>0</v>
      </c>
      <c r="V89" s="66">
        <v>0</v>
      </c>
      <c r="W89" s="74"/>
      <c r="X89" s="74"/>
      <c r="Y89" s="74"/>
      <c r="Z89" s="74"/>
      <c r="AA89" s="74"/>
      <c r="AB89" s="74" t="s">
        <v>73</v>
      </c>
      <c r="AC89" s="74"/>
      <c r="AD89" s="74"/>
      <c r="AE89" s="74"/>
      <c r="AF89" s="74"/>
      <c r="AG89" s="74"/>
      <c r="AH89" s="74" t="s">
        <v>67</v>
      </c>
      <c r="AI89" s="74" t="s">
        <v>73</v>
      </c>
      <c r="AJ89" s="73" t="s">
        <v>39</v>
      </c>
      <c r="AK89" s="64"/>
      <c r="AL89" s="74"/>
      <c r="AM89" s="74"/>
      <c r="AN89" s="74"/>
      <c r="AO89" s="74"/>
      <c r="AP89" s="74"/>
      <c r="AQ89" s="74"/>
      <c r="AR89" s="74"/>
      <c r="AS89" s="75"/>
      <c r="AT89" s="75"/>
      <c r="AU89" s="66">
        <v>0</v>
      </c>
      <c r="AV89" s="66">
        <v>0</v>
      </c>
      <c r="AW89" s="66">
        <v>0</v>
      </c>
      <c r="AX89" s="66">
        <v>0</v>
      </c>
      <c r="AY89" s="66">
        <v>0</v>
      </c>
      <c r="AZ89" s="66">
        <v>0</v>
      </c>
      <c r="BA89" s="66">
        <v>0</v>
      </c>
      <c r="BB89" s="66">
        <v>0</v>
      </c>
      <c r="BC89" s="66">
        <v>0</v>
      </c>
      <c r="BD89" s="137" t="s">
        <v>85</v>
      </c>
      <c r="BE89" s="137"/>
      <c r="BF89" s="12"/>
    </row>
    <row r="90" spans="1:86" s="13" customFormat="1" ht="34.5" customHeight="1" x14ac:dyDescent="0.2">
      <c r="A90" s="153"/>
      <c r="B90" s="67" t="s">
        <v>38</v>
      </c>
      <c r="C90" s="67" t="s">
        <v>23</v>
      </c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 t="s">
        <v>66</v>
      </c>
      <c r="O90" s="68" t="s">
        <v>73</v>
      </c>
      <c r="P90" s="68"/>
      <c r="Q90" s="68"/>
      <c r="R90" s="68"/>
      <c r="S90" s="68"/>
      <c r="T90" s="68" t="s">
        <v>73</v>
      </c>
      <c r="U90" s="66">
        <v>0</v>
      </c>
      <c r="V90" s="66">
        <v>0</v>
      </c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73" t="s">
        <v>39</v>
      </c>
      <c r="AK90" s="69"/>
      <c r="AL90" s="67"/>
      <c r="AM90" s="67"/>
      <c r="AN90" s="67"/>
      <c r="AO90" s="67"/>
      <c r="AP90" s="67"/>
      <c r="AQ90" s="67"/>
      <c r="AR90" s="67"/>
      <c r="AS90" s="68"/>
      <c r="AT90" s="68"/>
      <c r="AU90" s="66">
        <v>0</v>
      </c>
      <c r="AV90" s="66">
        <v>0</v>
      </c>
      <c r="AW90" s="66">
        <v>0</v>
      </c>
      <c r="AX90" s="66">
        <v>0</v>
      </c>
      <c r="AY90" s="66">
        <v>0</v>
      </c>
      <c r="AZ90" s="66">
        <v>0</v>
      </c>
      <c r="BA90" s="66">
        <v>0</v>
      </c>
      <c r="BB90" s="66">
        <v>0</v>
      </c>
      <c r="BC90" s="66">
        <v>0</v>
      </c>
      <c r="BD90" s="145" t="s">
        <v>69</v>
      </c>
      <c r="BE90" s="145"/>
      <c r="BF90" s="12"/>
    </row>
    <row r="91" spans="1:86" s="13" customFormat="1" ht="63" customHeight="1" x14ac:dyDescent="0.2">
      <c r="A91" s="153"/>
      <c r="B91" s="67" t="s">
        <v>34</v>
      </c>
      <c r="C91" s="67" t="s">
        <v>46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6">
        <v>0</v>
      </c>
      <c r="V91" s="66">
        <v>0</v>
      </c>
      <c r="W91" s="67"/>
      <c r="X91" s="67"/>
      <c r="Y91" s="67"/>
      <c r="Z91" s="67"/>
      <c r="AA91" s="67"/>
      <c r="AB91" s="67"/>
      <c r="AC91" s="67"/>
      <c r="AD91" s="67" t="s">
        <v>73</v>
      </c>
      <c r="AE91" s="67" t="s">
        <v>66</v>
      </c>
      <c r="AF91" s="67"/>
      <c r="AG91" s="67"/>
      <c r="AH91" s="67"/>
      <c r="AI91" s="67"/>
      <c r="AJ91" s="73" t="s">
        <v>39</v>
      </c>
      <c r="AK91" s="69"/>
      <c r="AL91" s="67"/>
      <c r="AM91" s="67"/>
      <c r="AN91" s="67"/>
      <c r="AO91" s="67"/>
      <c r="AP91" s="67"/>
      <c r="AQ91" s="67"/>
      <c r="AR91" s="67"/>
      <c r="AS91" s="68"/>
      <c r="AT91" s="68"/>
      <c r="AU91" s="66">
        <v>0</v>
      </c>
      <c r="AV91" s="66">
        <v>0</v>
      </c>
      <c r="AW91" s="66">
        <v>0</v>
      </c>
      <c r="AX91" s="66">
        <v>0</v>
      </c>
      <c r="AY91" s="66">
        <v>0</v>
      </c>
      <c r="AZ91" s="66">
        <v>0</v>
      </c>
      <c r="BA91" s="66">
        <v>0</v>
      </c>
      <c r="BB91" s="66">
        <v>0</v>
      </c>
      <c r="BC91" s="66">
        <v>0</v>
      </c>
      <c r="BD91" s="145" t="s">
        <v>69</v>
      </c>
      <c r="BE91" s="145"/>
      <c r="BF91" s="12"/>
    </row>
    <row r="92" spans="1:86" s="13" customFormat="1" ht="71.25" customHeight="1" x14ac:dyDescent="0.2">
      <c r="A92" s="153"/>
      <c r="B92" s="96" t="s">
        <v>41</v>
      </c>
      <c r="C92" s="96" t="s">
        <v>61</v>
      </c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86" t="s">
        <v>69</v>
      </c>
      <c r="U92" s="60">
        <v>0</v>
      </c>
      <c r="V92" s="60">
        <v>0</v>
      </c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 t="s">
        <v>115</v>
      </c>
      <c r="AJ92" s="73" t="s">
        <v>85</v>
      </c>
      <c r="AK92" s="87"/>
      <c r="AL92" s="86"/>
      <c r="AM92" s="86"/>
      <c r="AN92" s="86"/>
      <c r="AO92" s="86"/>
      <c r="AP92" s="86"/>
      <c r="AQ92" s="86"/>
      <c r="AR92" s="86"/>
      <c r="AS92" s="87"/>
      <c r="AT92" s="87"/>
      <c r="AU92" s="60">
        <v>0</v>
      </c>
      <c r="AV92" s="60">
        <v>0</v>
      </c>
      <c r="AW92" s="60">
        <v>0</v>
      </c>
      <c r="AX92" s="60">
        <v>0</v>
      </c>
      <c r="AY92" s="60">
        <v>0</v>
      </c>
      <c r="AZ92" s="60">
        <v>0</v>
      </c>
      <c r="BA92" s="60">
        <v>0</v>
      </c>
      <c r="BB92" s="60">
        <v>0</v>
      </c>
      <c r="BC92" s="60">
        <v>0</v>
      </c>
      <c r="BD92" s="120" t="s">
        <v>116</v>
      </c>
      <c r="BE92" s="120"/>
      <c r="BF92" s="12"/>
    </row>
    <row r="93" spans="1:86" s="13" customFormat="1" ht="29.25" customHeight="1" x14ac:dyDescent="0.2">
      <c r="A93" s="153"/>
      <c r="B93" s="59"/>
      <c r="C93" s="59" t="s">
        <v>58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66">
        <v>0</v>
      </c>
      <c r="V93" s="66">
        <v>0</v>
      </c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2" t="s">
        <v>67</v>
      </c>
      <c r="AK93" s="63"/>
      <c r="AL93" s="59"/>
      <c r="AM93" s="74"/>
      <c r="AN93" s="74"/>
      <c r="AO93" s="74"/>
      <c r="AP93" s="74"/>
      <c r="AQ93" s="74"/>
      <c r="AR93" s="74"/>
      <c r="AS93" s="75"/>
      <c r="AT93" s="75"/>
      <c r="AU93" s="66">
        <v>0</v>
      </c>
      <c r="AV93" s="66">
        <v>0</v>
      </c>
      <c r="AW93" s="66">
        <v>0</v>
      </c>
      <c r="AX93" s="66">
        <v>0</v>
      </c>
      <c r="AY93" s="66">
        <v>0</v>
      </c>
      <c r="AZ93" s="66">
        <v>0</v>
      </c>
      <c r="BA93" s="66">
        <v>0</v>
      </c>
      <c r="BB93" s="66">
        <v>0</v>
      </c>
      <c r="BC93" s="66">
        <v>0</v>
      </c>
      <c r="BD93" s="137" t="s">
        <v>85</v>
      </c>
      <c r="BE93" s="137"/>
      <c r="BF93" s="12"/>
    </row>
    <row r="94" spans="1:86" s="13" customFormat="1" ht="48.75" customHeight="1" x14ac:dyDescent="0.2">
      <c r="A94" s="153"/>
      <c r="B94" s="59" t="s">
        <v>42</v>
      </c>
      <c r="C94" s="59" t="s">
        <v>62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66">
        <v>0</v>
      </c>
      <c r="V94" s="66">
        <v>0</v>
      </c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 t="s">
        <v>67</v>
      </c>
      <c r="AJ94" s="73" t="s">
        <v>39</v>
      </c>
      <c r="AK94" s="64"/>
      <c r="AL94" s="59"/>
      <c r="AM94" s="74"/>
      <c r="AN94" s="74"/>
      <c r="AO94" s="74"/>
      <c r="AP94" s="74"/>
      <c r="AQ94" s="74"/>
      <c r="AR94" s="74"/>
      <c r="AS94" s="74"/>
      <c r="AT94" s="74"/>
      <c r="AU94" s="66">
        <v>0</v>
      </c>
      <c r="AV94" s="66">
        <v>0</v>
      </c>
      <c r="AW94" s="66">
        <v>0</v>
      </c>
      <c r="AX94" s="66">
        <v>0</v>
      </c>
      <c r="AY94" s="66">
        <v>0</v>
      </c>
      <c r="AZ94" s="66">
        <v>0</v>
      </c>
      <c r="BA94" s="66">
        <v>0</v>
      </c>
      <c r="BB94" s="66">
        <v>0</v>
      </c>
      <c r="BC94" s="66">
        <v>0</v>
      </c>
      <c r="BD94" s="137" t="s">
        <v>85</v>
      </c>
      <c r="BE94" s="137"/>
      <c r="BF94" s="12"/>
    </row>
    <row r="95" spans="1:86" s="13" customFormat="1" ht="45.75" customHeight="1" x14ac:dyDescent="0.2">
      <c r="A95" s="153"/>
      <c r="B95" s="59" t="s">
        <v>63</v>
      </c>
      <c r="C95" s="59" t="s">
        <v>64</v>
      </c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66">
        <v>0</v>
      </c>
      <c r="V95" s="66">
        <v>0</v>
      </c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 t="s">
        <v>67</v>
      </c>
      <c r="AJ95" s="73" t="s">
        <v>39</v>
      </c>
      <c r="AK95" s="64"/>
      <c r="AL95" s="59"/>
      <c r="AM95" s="74"/>
      <c r="AN95" s="74"/>
      <c r="AO95" s="74"/>
      <c r="AP95" s="74"/>
      <c r="AQ95" s="74"/>
      <c r="AR95" s="74"/>
      <c r="AS95" s="74"/>
      <c r="AT95" s="74"/>
      <c r="AU95" s="66">
        <v>0</v>
      </c>
      <c r="AV95" s="66">
        <v>0</v>
      </c>
      <c r="AW95" s="66">
        <v>0</v>
      </c>
      <c r="AX95" s="66">
        <v>0</v>
      </c>
      <c r="AY95" s="66">
        <v>0</v>
      </c>
      <c r="AZ95" s="66">
        <v>0</v>
      </c>
      <c r="BA95" s="66">
        <v>0</v>
      </c>
      <c r="BB95" s="66">
        <v>0</v>
      </c>
      <c r="BC95" s="66">
        <v>0</v>
      </c>
      <c r="BD95" s="137" t="s">
        <v>85</v>
      </c>
      <c r="BE95" s="137"/>
      <c r="BF95" s="12"/>
    </row>
    <row r="96" spans="1:86" s="13" customFormat="1" ht="33" customHeight="1" x14ac:dyDescent="0.2">
      <c r="A96" s="153"/>
      <c r="B96" s="67" t="s">
        <v>43</v>
      </c>
      <c r="C96" s="67" t="s">
        <v>23</v>
      </c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 t="s">
        <v>66</v>
      </c>
      <c r="U96" s="66">
        <v>0</v>
      </c>
      <c r="V96" s="66">
        <v>0</v>
      </c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73" t="s">
        <v>39</v>
      </c>
      <c r="AK96" s="69"/>
      <c r="AL96" s="67"/>
      <c r="AM96" s="67"/>
      <c r="AN96" s="67"/>
      <c r="AO96" s="67"/>
      <c r="AP96" s="67"/>
      <c r="AQ96" s="67"/>
      <c r="AR96" s="67"/>
      <c r="AS96" s="68"/>
      <c r="AT96" s="68"/>
      <c r="AU96" s="66">
        <v>0</v>
      </c>
      <c r="AV96" s="66">
        <v>0</v>
      </c>
      <c r="AW96" s="66">
        <v>0</v>
      </c>
      <c r="AX96" s="66">
        <v>0</v>
      </c>
      <c r="AY96" s="66">
        <v>0</v>
      </c>
      <c r="AZ96" s="66">
        <v>0</v>
      </c>
      <c r="BA96" s="66">
        <v>0</v>
      </c>
      <c r="BB96" s="66">
        <v>0</v>
      </c>
      <c r="BC96" s="66">
        <v>0</v>
      </c>
      <c r="BD96" s="145" t="s">
        <v>69</v>
      </c>
      <c r="BE96" s="145"/>
      <c r="BF96" s="12"/>
    </row>
    <row r="97" spans="1:58" s="13" customFormat="1" ht="64.5" customHeight="1" x14ac:dyDescent="0.2">
      <c r="A97" s="153"/>
      <c r="B97" s="67" t="s">
        <v>44</v>
      </c>
      <c r="C97" s="67" t="s">
        <v>46</v>
      </c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6">
        <v>0</v>
      </c>
      <c r="V97" s="66">
        <v>0</v>
      </c>
      <c r="W97" s="67"/>
      <c r="X97" s="67"/>
      <c r="Y97" s="67"/>
      <c r="Z97" s="67"/>
      <c r="AA97" s="67"/>
      <c r="AB97" s="67"/>
      <c r="AC97" s="67"/>
      <c r="AD97" s="67"/>
      <c r="AE97" s="67" t="s">
        <v>73</v>
      </c>
      <c r="AF97" s="67"/>
      <c r="AG97" s="67"/>
      <c r="AH97" s="67"/>
      <c r="AI97" s="67" t="s">
        <v>66</v>
      </c>
      <c r="AJ97" s="73" t="s">
        <v>39</v>
      </c>
      <c r="AK97" s="69"/>
      <c r="AL97" s="67"/>
      <c r="AM97" s="67"/>
      <c r="AN97" s="67"/>
      <c r="AO97" s="67"/>
      <c r="AP97" s="67"/>
      <c r="AQ97" s="67"/>
      <c r="AR97" s="67"/>
      <c r="AS97" s="68"/>
      <c r="AT97" s="68"/>
      <c r="AU97" s="66">
        <v>0</v>
      </c>
      <c r="AV97" s="66">
        <v>0</v>
      </c>
      <c r="AW97" s="66">
        <v>0</v>
      </c>
      <c r="AX97" s="66">
        <v>0</v>
      </c>
      <c r="AY97" s="66">
        <v>0</v>
      </c>
      <c r="AZ97" s="66">
        <v>0</v>
      </c>
      <c r="BA97" s="66">
        <v>0</v>
      </c>
      <c r="BB97" s="66">
        <v>0</v>
      </c>
      <c r="BC97" s="66">
        <v>0</v>
      </c>
      <c r="BD97" s="145" t="s">
        <v>69</v>
      </c>
      <c r="BE97" s="145"/>
      <c r="BF97" s="12"/>
    </row>
    <row r="98" spans="1:58" s="13" customFormat="1" ht="57" customHeight="1" x14ac:dyDescent="0.2">
      <c r="A98" s="154"/>
      <c r="B98" s="98" t="s">
        <v>50</v>
      </c>
      <c r="C98" s="98" t="s">
        <v>80</v>
      </c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60">
        <v>0</v>
      </c>
      <c r="V98" s="60">
        <v>0</v>
      </c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73" t="s">
        <v>39</v>
      </c>
      <c r="AK98" s="99"/>
      <c r="AL98" s="98"/>
      <c r="AM98" s="98"/>
      <c r="AN98" s="98" t="s">
        <v>66</v>
      </c>
      <c r="AO98" s="100" t="s">
        <v>73</v>
      </c>
      <c r="AP98" s="98"/>
      <c r="AQ98" s="98"/>
      <c r="AR98" s="98"/>
      <c r="AS98" s="99"/>
      <c r="AT98" s="99"/>
      <c r="AU98" s="60">
        <v>0</v>
      </c>
      <c r="AV98" s="60">
        <v>0</v>
      </c>
      <c r="AW98" s="60">
        <v>0</v>
      </c>
      <c r="AX98" s="60">
        <v>0</v>
      </c>
      <c r="AY98" s="60">
        <v>0</v>
      </c>
      <c r="AZ98" s="60">
        <v>0</v>
      </c>
      <c r="BA98" s="60">
        <v>0</v>
      </c>
      <c r="BB98" s="60">
        <v>0</v>
      </c>
      <c r="BC98" s="60">
        <v>0</v>
      </c>
      <c r="BD98" s="148" t="s">
        <v>69</v>
      </c>
      <c r="BE98" s="148"/>
      <c r="BF98" s="12"/>
    </row>
    <row r="99" spans="1:58" s="13" customFormat="1" ht="46.5" customHeight="1" x14ac:dyDescent="0.2">
      <c r="A99" s="76"/>
      <c r="B99" s="71" t="s">
        <v>51</v>
      </c>
      <c r="C99" s="71" t="s">
        <v>52</v>
      </c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66">
        <v>0</v>
      </c>
      <c r="V99" s="66">
        <v>0</v>
      </c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3" t="s">
        <v>39</v>
      </c>
      <c r="AK99" s="73"/>
      <c r="AL99" s="71"/>
      <c r="AM99" s="71"/>
      <c r="AN99" s="71"/>
      <c r="AO99" s="71" t="s">
        <v>113</v>
      </c>
      <c r="AP99" s="71" t="s">
        <v>113</v>
      </c>
      <c r="AQ99" s="71" t="s">
        <v>113</v>
      </c>
      <c r="AR99" s="71" t="s">
        <v>113</v>
      </c>
      <c r="AS99" s="72" t="s">
        <v>68</v>
      </c>
      <c r="AT99" s="72" t="s">
        <v>68</v>
      </c>
      <c r="AU99" s="66">
        <v>0</v>
      </c>
      <c r="AV99" s="66">
        <v>0</v>
      </c>
      <c r="AW99" s="66">
        <v>0</v>
      </c>
      <c r="AX99" s="66">
        <v>0</v>
      </c>
      <c r="AY99" s="66">
        <v>0</v>
      </c>
      <c r="AZ99" s="66">
        <v>0</v>
      </c>
      <c r="BA99" s="66">
        <v>0</v>
      </c>
      <c r="BB99" s="66">
        <v>0</v>
      </c>
      <c r="BC99" s="66">
        <v>0</v>
      </c>
      <c r="BD99" s="149"/>
      <c r="BE99" s="149"/>
      <c r="BF99" s="12"/>
    </row>
    <row r="100" spans="1:58" s="13" customFormat="1" ht="75" customHeight="1" x14ac:dyDescent="0.2">
      <c r="A100" s="76"/>
      <c r="B100" s="103" t="s">
        <v>65</v>
      </c>
      <c r="C100" s="104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57" t="s">
        <v>69</v>
      </c>
      <c r="O100" s="57"/>
      <c r="P100" s="60"/>
      <c r="Q100" s="60"/>
      <c r="R100" s="60"/>
      <c r="S100" s="60"/>
      <c r="T100" s="57" t="s">
        <v>69</v>
      </c>
      <c r="U100" s="60">
        <v>0</v>
      </c>
      <c r="V100" s="60">
        <v>0</v>
      </c>
      <c r="W100" s="60"/>
      <c r="X100" s="60"/>
      <c r="Y100" s="60"/>
      <c r="Z100" s="57" t="s">
        <v>69</v>
      </c>
      <c r="AA100" s="57"/>
      <c r="AB100" s="60"/>
      <c r="AC100" s="60"/>
      <c r="AD100" s="57"/>
      <c r="AE100" s="57" t="s">
        <v>69</v>
      </c>
      <c r="AF100" s="57"/>
      <c r="AG100" s="57" t="s">
        <v>120</v>
      </c>
      <c r="AH100" s="60" t="s">
        <v>117</v>
      </c>
      <c r="AI100" s="57" t="s">
        <v>115</v>
      </c>
      <c r="AJ100" s="73" t="s">
        <v>117</v>
      </c>
      <c r="AK100" s="60"/>
      <c r="AL100" s="60"/>
      <c r="AM100" s="60"/>
      <c r="AN100" s="57" t="s">
        <v>69</v>
      </c>
      <c r="AO100" s="60"/>
      <c r="AP100" s="57" t="s">
        <v>73</v>
      </c>
      <c r="AQ100" s="60"/>
      <c r="AR100" s="60"/>
      <c r="AS100" s="60"/>
      <c r="AT100" s="57" t="s">
        <v>73</v>
      </c>
      <c r="AU100" s="60">
        <v>0</v>
      </c>
      <c r="AV100" s="60">
        <v>0</v>
      </c>
      <c r="AW100" s="60">
        <v>0</v>
      </c>
      <c r="AX100" s="60">
        <v>0</v>
      </c>
      <c r="AY100" s="60">
        <v>0</v>
      </c>
      <c r="AZ100" s="60">
        <v>0</v>
      </c>
      <c r="BA100" s="60">
        <v>0</v>
      </c>
      <c r="BB100" s="60">
        <v>0</v>
      </c>
      <c r="BC100" s="60">
        <v>0</v>
      </c>
      <c r="BD100" s="147" t="s">
        <v>119</v>
      </c>
      <c r="BE100" s="147"/>
      <c r="BF100" s="12"/>
    </row>
    <row r="101" spans="1:58" s="13" customFormat="1" ht="18.75" customHeight="1" x14ac:dyDescent="0.25">
      <c r="A101" s="101"/>
      <c r="B101" s="102"/>
      <c r="C101" s="102"/>
      <c r="D101" s="29"/>
      <c r="E101" s="29"/>
      <c r="F101" s="29"/>
      <c r="G101" s="30"/>
      <c r="H101" s="29"/>
      <c r="I101" s="43">
        <v>0</v>
      </c>
      <c r="J101" s="44" t="s">
        <v>53</v>
      </c>
      <c r="K101" s="44"/>
      <c r="L101" s="44"/>
      <c r="M101" s="44"/>
      <c r="N101" s="44"/>
      <c r="O101" s="32"/>
      <c r="P101" s="33"/>
      <c r="Q101" s="34" t="s">
        <v>73</v>
      </c>
      <c r="R101" s="34"/>
      <c r="S101" s="34"/>
      <c r="T101" s="35"/>
      <c r="U101" s="34"/>
      <c r="V101" s="34"/>
      <c r="W101" s="34"/>
      <c r="X101" s="34"/>
      <c r="Y101" s="35"/>
      <c r="Z101" s="34"/>
      <c r="AA101" s="34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12"/>
    </row>
    <row r="102" spans="1:58" s="13" customFormat="1" ht="18.75" customHeight="1" x14ac:dyDescent="0.2">
      <c r="A102" s="101"/>
      <c r="B102" s="101"/>
      <c r="C102" s="101"/>
      <c r="D102" s="36"/>
      <c r="E102" s="36"/>
      <c r="F102" s="36"/>
      <c r="G102" s="36"/>
      <c r="H102" s="31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2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12"/>
    </row>
    <row r="103" spans="1:58" s="13" customFormat="1" ht="48.75" customHeight="1" x14ac:dyDescent="0.2">
      <c r="A103" s="101"/>
      <c r="B103" s="101"/>
      <c r="C103" s="101"/>
      <c r="D103" s="36"/>
      <c r="E103" s="36"/>
      <c r="F103" s="36"/>
      <c r="G103" s="36"/>
      <c r="H103"/>
      <c r="I103" s="146" t="s">
        <v>84</v>
      </c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12"/>
    </row>
    <row r="104" spans="1:58" s="13" customFormat="1" ht="18.75" customHeight="1" x14ac:dyDescent="0.2">
      <c r="A104" s="101"/>
      <c r="B104" s="101"/>
      <c r="C104" s="101"/>
      <c r="D104" s="36"/>
      <c r="E104" s="36"/>
      <c r="F104" s="36"/>
      <c r="G104" s="36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 s="32"/>
      <c r="AN104" s="32"/>
      <c r="AO104" s="32"/>
      <c r="AP104" s="36"/>
      <c r="AQ104" s="36"/>
      <c r="AR104" s="36"/>
      <c r="AS104" s="36"/>
      <c r="AT104" s="36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6"/>
      <c r="BF104" s="12"/>
    </row>
    <row r="105" spans="1:58" s="13" customFormat="1" ht="18.75" customHeight="1" x14ac:dyDescent="0.2">
      <c r="A105" s="38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12"/>
    </row>
    <row r="106" spans="1:58" s="13" customFormat="1" ht="18.75" customHeight="1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12"/>
    </row>
    <row r="107" spans="1:58" s="13" customFormat="1" ht="18.75" customHeight="1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12"/>
      <c r="BF107" s="12"/>
    </row>
    <row r="108" spans="1:58" s="13" customFormat="1" ht="41.25" customHeight="1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12"/>
      <c r="BF108" s="12"/>
    </row>
    <row r="109" spans="1:58" s="13" customFormat="1" ht="41.25" customHeight="1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12"/>
      <c r="BF109" s="12"/>
    </row>
    <row r="110" spans="1:58" s="13" customFormat="1" ht="41.25" customHeight="1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12"/>
      <c r="BF110" s="12"/>
    </row>
    <row r="111" spans="1:58" s="13" customFormat="1" ht="41.25" customHeight="1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12"/>
      <c r="BF111" s="12"/>
    </row>
    <row r="112" spans="1:58" s="13" customFormat="1" ht="41.25" customHeight="1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12"/>
      <c r="BF112" s="12"/>
    </row>
    <row r="113" spans="1:58" s="13" customFormat="1" ht="41.25" customHeight="1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12"/>
      <c r="BF113" s="12"/>
    </row>
    <row r="114" spans="1:58" s="13" customFormat="1" ht="41.25" customHeight="1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12"/>
      <c r="BF114" s="12"/>
    </row>
    <row r="115" spans="1:58" s="13" customFormat="1" ht="41.25" customHeight="1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12"/>
      <c r="BF115" s="12"/>
    </row>
    <row r="116" spans="1:58" s="13" customFormat="1" ht="41.25" customHeight="1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12"/>
      <c r="BF116" s="12"/>
    </row>
    <row r="117" spans="1:58" s="13" customFormat="1" ht="41.25" customHeight="1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12"/>
      <c r="BF117" s="12"/>
    </row>
    <row r="118" spans="1:58" s="13" customFormat="1" ht="41.25" customHeight="1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12"/>
      <c r="BF118" s="12"/>
    </row>
    <row r="119" spans="1:58" s="13" customFormat="1" ht="41.25" customHeight="1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12"/>
      <c r="BF119" s="12"/>
    </row>
    <row r="120" spans="1:58" s="13" customFormat="1" ht="41.25" customHeight="1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12"/>
      <c r="BF120" s="12"/>
    </row>
    <row r="121" spans="1:58" s="13" customFormat="1" ht="41.25" customHeight="1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12"/>
      <c r="BF121" s="12"/>
    </row>
    <row r="122" spans="1:58" s="13" customFormat="1" ht="41.25" customHeight="1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12"/>
      <c r="BF122" s="12"/>
    </row>
    <row r="123" spans="1:58" s="13" customFormat="1" ht="41.25" customHeight="1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12"/>
      <c r="BF123" s="12"/>
    </row>
    <row r="124" spans="1:58" s="13" customFormat="1" ht="41.25" customHeight="1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12"/>
      <c r="BF124" s="12"/>
    </row>
    <row r="125" spans="1:58" s="13" customFormat="1" ht="41.25" customHeight="1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12"/>
      <c r="BF125" s="12"/>
    </row>
    <row r="126" spans="1:58" s="13" customFormat="1" ht="41.25" customHeight="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12"/>
      <c r="BF126" s="12"/>
    </row>
    <row r="127" spans="1:58" s="13" customFormat="1" ht="41.25" customHeight="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12"/>
      <c r="BF127" s="12"/>
    </row>
    <row r="128" spans="1:58" s="13" customFormat="1" ht="41.25" customHeight="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12"/>
      <c r="BF128" s="12"/>
    </row>
    <row r="129" spans="1:58" s="13" customFormat="1" ht="41.25" customHeight="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12"/>
      <c r="BF129" s="12"/>
    </row>
    <row r="130" spans="1:58" s="13" customFormat="1" ht="41.25" customHeight="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12"/>
      <c r="BF130" s="12"/>
    </row>
    <row r="131" spans="1:58" s="13" customFormat="1" ht="41.25" customHeight="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12"/>
      <c r="BF131" s="12"/>
    </row>
    <row r="132" spans="1:58" s="13" customFormat="1" ht="41.25" customHeight="1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12"/>
      <c r="BF132" s="12"/>
    </row>
    <row r="133" spans="1:58" s="13" customFormat="1" ht="41.25" customHeight="1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12"/>
      <c r="BF133" s="12"/>
    </row>
    <row r="134" spans="1:58" s="13" customFormat="1" ht="41.25" customHeight="1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12"/>
      <c r="BF134" s="12"/>
    </row>
    <row r="135" spans="1:58" s="13" customFormat="1" ht="41.25" customHeight="1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12"/>
      <c r="BF135" s="12"/>
    </row>
    <row r="136" spans="1:58" s="13" customFormat="1" ht="41.25" customHeight="1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12"/>
      <c r="BF136" s="12"/>
    </row>
    <row r="137" spans="1:58" s="13" customFormat="1" ht="41.25" customHeight="1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12"/>
      <c r="BF137" s="12"/>
    </row>
    <row r="138" spans="1:58" s="13" customFormat="1" ht="41.25" customHeight="1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12"/>
      <c r="BF138" s="12"/>
    </row>
    <row r="139" spans="1:58" s="13" customFormat="1" ht="41.25" customHeight="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12"/>
      <c r="BF139" s="12"/>
    </row>
    <row r="140" spans="1:58" s="13" customFormat="1" ht="41.25" customHeight="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12"/>
      <c r="BF140" s="12"/>
    </row>
    <row r="141" spans="1:58" s="13" customFormat="1" ht="41.25" customHeight="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12"/>
      <c r="BF141" s="12"/>
    </row>
    <row r="142" spans="1:58" s="13" customFormat="1" ht="41.25" customHeight="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12"/>
      <c r="BF142" s="12"/>
    </row>
    <row r="143" spans="1:58" s="13" customFormat="1" ht="41.25" customHeight="1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12"/>
      <c r="BF143" s="12"/>
    </row>
    <row r="144" spans="1:58" s="13" customFormat="1" ht="41.25" customHeight="1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12"/>
      <c r="BF144" s="12"/>
    </row>
    <row r="145" spans="1:58" s="13" customFormat="1" ht="41.25" customHeight="1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12"/>
      <c r="BF145" s="12"/>
    </row>
    <row r="146" spans="1:58" s="13" customFormat="1" ht="41.25" customHeight="1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12"/>
      <c r="BF146" s="12"/>
    </row>
    <row r="147" spans="1:58" s="13" customFormat="1" ht="41.25" customHeight="1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12"/>
      <c r="BF147" s="12"/>
    </row>
    <row r="148" spans="1:58" s="13" customFormat="1" ht="41.25" customHeight="1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12"/>
      <c r="BF148" s="12"/>
    </row>
    <row r="149" spans="1:58" s="13" customFormat="1" ht="41.25" customHeight="1" x14ac:dyDescent="0.2">
      <c r="A149" s="26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</row>
    <row r="150" spans="1:58" s="13" customFormat="1" ht="41.2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</row>
    <row r="151" spans="1:58" s="13" customFormat="1" ht="41.2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</row>
    <row r="152" spans="1:58" s="13" customFormat="1" ht="41.2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</row>
    <row r="153" spans="1:58" s="13" customFormat="1" ht="41.2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</row>
    <row r="154" spans="1:58" s="13" customFormat="1" ht="41.2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</row>
    <row r="155" spans="1:58" s="13" customFormat="1" ht="41.2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</row>
    <row r="156" spans="1:58" s="13" customFormat="1" ht="41.2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</row>
    <row r="157" spans="1:58" s="13" customFormat="1" ht="41.2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</row>
    <row r="158" spans="1:58" s="13" customFormat="1" ht="41.2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</row>
    <row r="159" spans="1:58" s="13" customFormat="1" ht="41.2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</row>
    <row r="160" spans="1:58" s="13" customFormat="1" ht="41.2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</row>
    <row r="161" spans="1:58" s="13" customFormat="1" ht="41.2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</row>
    <row r="162" spans="1:58" s="13" customFormat="1" ht="41.2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</row>
    <row r="163" spans="1:58" s="13" customFormat="1" ht="41.2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</row>
    <row r="164" spans="1:58" s="13" customFormat="1" ht="41.2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</row>
    <row r="165" spans="1:58" s="13" customFormat="1" ht="41.2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</row>
    <row r="166" spans="1:58" s="13" customFormat="1" ht="41.2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</row>
    <row r="167" spans="1:58" s="13" customFormat="1" ht="41.2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</row>
    <row r="168" spans="1:58" s="13" customFormat="1" ht="41.2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</row>
    <row r="169" spans="1:58" s="13" customFormat="1" ht="41.2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</row>
    <row r="170" spans="1:58" s="13" customFormat="1" ht="41.2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</row>
    <row r="171" spans="1:58" s="13" customFormat="1" ht="41.2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</row>
    <row r="172" spans="1:58" s="13" customFormat="1" ht="41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</row>
    <row r="173" spans="1:58" s="13" customFormat="1" ht="41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</row>
    <row r="174" spans="1:58" s="13" customFormat="1" ht="41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</row>
    <row r="175" spans="1:58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</row>
    <row r="176" spans="1:58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</row>
    <row r="177" spans="1:58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</row>
    <row r="178" spans="1:58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</row>
    <row r="179" spans="1:58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</row>
    <row r="180" spans="1:58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</row>
    <row r="181" spans="1:58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</row>
    <row r="182" spans="1:58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</row>
    <row r="183" spans="1:58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</row>
    <row r="184" spans="1:58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</row>
    <row r="185" spans="1:58" s="13" customFormat="1" ht="41.25" customHeight="1" x14ac:dyDescent="0.2">
      <c r="A185" s="12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</row>
    <row r="186" spans="1:58" ht="41.25" customHeight="1" x14ac:dyDescent="0.2"/>
    <row r="187" spans="1:58" ht="41.25" customHeight="1" x14ac:dyDescent="0.2"/>
    <row r="188" spans="1:58" ht="41.25" customHeight="1" x14ac:dyDescent="0.2"/>
    <row r="189" spans="1:58" ht="41.25" customHeight="1" x14ac:dyDescent="0.2"/>
    <row r="190" spans="1:58" ht="41.25" customHeight="1" x14ac:dyDescent="0.2"/>
    <row r="191" spans="1:58" ht="41.25" customHeight="1" x14ac:dyDescent="0.2"/>
    <row r="192" spans="1:58" ht="41.25" customHeight="1" x14ac:dyDescent="0.2"/>
    <row r="193" ht="41.25" customHeight="1" x14ac:dyDescent="0.2"/>
    <row r="194" ht="41.25" customHeight="1" x14ac:dyDescent="0.2"/>
  </sheetData>
  <mergeCells count="120">
    <mergeCell ref="BD96:BE96"/>
    <mergeCell ref="BD97:BE97"/>
    <mergeCell ref="I103:AS103"/>
    <mergeCell ref="BD100:BE100"/>
    <mergeCell ref="BD98:BE98"/>
    <mergeCell ref="BD99:BE99"/>
    <mergeCell ref="B88:C88"/>
    <mergeCell ref="A79:A98"/>
    <mergeCell ref="AO9:BC9"/>
    <mergeCell ref="BD87:BE87"/>
    <mergeCell ref="BD88:BE88"/>
    <mergeCell ref="BD89:BE89"/>
    <mergeCell ref="BD90:BE90"/>
    <mergeCell ref="BD91:BE91"/>
    <mergeCell ref="BD92:BE92"/>
    <mergeCell ref="BD93:BE93"/>
    <mergeCell ref="BD94:BE94"/>
    <mergeCell ref="BD95:BE95"/>
    <mergeCell ref="BD79:BE79"/>
    <mergeCell ref="BD80:BE80"/>
    <mergeCell ref="BD81:BE81"/>
    <mergeCell ref="BD82:BE82"/>
    <mergeCell ref="BD83:BE83"/>
    <mergeCell ref="BD84:BE84"/>
    <mergeCell ref="BD85:BE85"/>
    <mergeCell ref="BD86:BE86"/>
    <mergeCell ref="A38:A49"/>
    <mergeCell ref="G73:AJ73"/>
    <mergeCell ref="BD76:BE76"/>
    <mergeCell ref="D77:BE77"/>
    <mergeCell ref="BD78:BE78"/>
    <mergeCell ref="B64:B65"/>
    <mergeCell ref="B52:B53"/>
    <mergeCell ref="B56:B57"/>
    <mergeCell ref="C56:C57"/>
    <mergeCell ref="B62:B63"/>
    <mergeCell ref="C62:C63"/>
    <mergeCell ref="C48:C49"/>
    <mergeCell ref="B46:B47"/>
    <mergeCell ref="B48:B49"/>
    <mergeCell ref="B50:B51"/>
    <mergeCell ref="C50:C51"/>
    <mergeCell ref="B72:D72"/>
    <mergeCell ref="AK73:AZ73"/>
    <mergeCell ref="C25:P25"/>
    <mergeCell ref="W25:BC25"/>
    <mergeCell ref="W27:BC27"/>
    <mergeCell ref="G1:AY1"/>
    <mergeCell ref="AO5:BC5"/>
    <mergeCell ref="AO6:BC6"/>
    <mergeCell ref="AO7:BC7"/>
    <mergeCell ref="AJ8:BC8"/>
    <mergeCell ref="W23:AT23"/>
    <mergeCell ref="W24:AT24"/>
    <mergeCell ref="W26:BC26"/>
    <mergeCell ref="H17:AY17"/>
    <mergeCell ref="B16:BD16"/>
    <mergeCell ref="C22:P22"/>
    <mergeCell ref="BF76:BF77"/>
    <mergeCell ref="C60:C61"/>
    <mergeCell ref="C46:C47"/>
    <mergeCell ref="B60:B61"/>
    <mergeCell ref="B38:B39"/>
    <mergeCell ref="C38:C39"/>
    <mergeCell ref="H14:AP14"/>
    <mergeCell ref="H15:AP15"/>
    <mergeCell ref="C23:P23"/>
    <mergeCell ref="B24:Q24"/>
    <mergeCell ref="AD76:AG76"/>
    <mergeCell ref="I76:K76"/>
    <mergeCell ref="M76:P76"/>
    <mergeCell ref="AI76:AK76"/>
    <mergeCell ref="AM76:AP76"/>
    <mergeCell ref="AV76:AX76"/>
    <mergeCell ref="AQ76:AT76"/>
    <mergeCell ref="AZ76:BC76"/>
    <mergeCell ref="E76:G76"/>
    <mergeCell ref="B44:B45"/>
    <mergeCell ref="C44:C45"/>
    <mergeCell ref="F35:H35"/>
    <mergeCell ref="B28:BD28"/>
    <mergeCell ref="D35:D37"/>
    <mergeCell ref="AQ32:BD32"/>
    <mergeCell ref="AP33:BD33"/>
    <mergeCell ref="AQ34:BD34"/>
    <mergeCell ref="X35:Z35"/>
    <mergeCell ref="W76:Y76"/>
    <mergeCell ref="B71:D71"/>
    <mergeCell ref="B70:D70"/>
    <mergeCell ref="C52:C53"/>
    <mergeCell ref="C64:C65"/>
    <mergeCell ref="B54:B55"/>
    <mergeCell ref="C54:C55"/>
    <mergeCell ref="E36:BE36"/>
    <mergeCell ref="B35:B37"/>
    <mergeCell ref="C35:C37"/>
    <mergeCell ref="AE35:AH35"/>
    <mergeCell ref="J35:L35"/>
    <mergeCell ref="N35:Q35"/>
    <mergeCell ref="AJ35:AL35"/>
    <mergeCell ref="AN35:AQ35"/>
    <mergeCell ref="AW35:AY35"/>
    <mergeCell ref="AR35:AU35"/>
    <mergeCell ref="BA35:BD35"/>
    <mergeCell ref="AB35:AC35"/>
    <mergeCell ref="R35:U35"/>
    <mergeCell ref="A101:A104"/>
    <mergeCell ref="B101:B104"/>
    <mergeCell ref="C101:C104"/>
    <mergeCell ref="B100:C100"/>
    <mergeCell ref="A35:A37"/>
    <mergeCell ref="AA76:AB76"/>
    <mergeCell ref="C42:C43"/>
    <mergeCell ref="B42:B43"/>
    <mergeCell ref="B40:B41"/>
    <mergeCell ref="C40:C41"/>
    <mergeCell ref="A76:A78"/>
    <mergeCell ref="Q76:T76"/>
    <mergeCell ref="B76:B78"/>
    <mergeCell ref="C76:C78"/>
  </mergeCells>
  <phoneticPr fontId="1" type="noConversion"/>
  <pageMargins left="0.59055118110236227" right="0.59055118110236227" top="0.39370078740157483" bottom="0.39370078740157483" header="0" footer="0"/>
  <pageSetup paperSize="9" scale="61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59"/>
      <c r="L3" s="160"/>
      <c r="M3" s="160"/>
    </row>
    <row r="4" spans="3:13" ht="18.75" x14ac:dyDescent="0.3">
      <c r="I4" s="159"/>
      <c r="J4" s="161"/>
      <c r="K4" s="161"/>
      <c r="L4" s="161"/>
      <c r="M4" s="161"/>
    </row>
    <row r="5" spans="3:13" ht="18.75" x14ac:dyDescent="0.3">
      <c r="I5" s="159"/>
      <c r="J5" s="161"/>
      <c r="K5" s="161"/>
      <c r="L5" s="161"/>
      <c r="M5" s="161"/>
    </row>
    <row r="7" spans="3:13" ht="18.75" x14ac:dyDescent="0.3">
      <c r="J7" s="159"/>
      <c r="K7" s="161"/>
      <c r="L7" s="161"/>
      <c r="M7" s="161"/>
    </row>
    <row r="9" spans="3:13" x14ac:dyDescent="0.2">
      <c r="I9" s="1"/>
    </row>
    <row r="10" spans="3:13" ht="18.75" x14ac:dyDescent="0.3">
      <c r="E10" s="131"/>
      <c r="F10" s="162"/>
      <c r="G10" s="162"/>
      <c r="H10" s="162"/>
      <c r="I10" s="162"/>
      <c r="J10" s="162"/>
      <c r="K10" s="162"/>
    </row>
    <row r="11" spans="3:13" ht="18.75" x14ac:dyDescent="0.3">
      <c r="C11" s="2"/>
      <c r="D11" s="131"/>
      <c r="E11" s="131"/>
      <c r="F11" s="131"/>
      <c r="G11" s="131"/>
      <c r="H11" s="131"/>
      <c r="I11" s="131"/>
      <c r="J11" s="131"/>
      <c r="K11" s="131"/>
      <c r="L11" s="131"/>
      <c r="M11" s="2"/>
    </row>
    <row r="12" spans="3:13" ht="18.75" x14ac:dyDescent="0.3"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</row>
    <row r="13" spans="3:13" ht="18.75" x14ac:dyDescent="0.3">
      <c r="C13" s="2"/>
      <c r="D13" s="2"/>
      <c r="E13" s="131"/>
      <c r="F13" s="131"/>
      <c r="G13" s="131"/>
      <c r="H13" s="131"/>
      <c r="I13" s="131"/>
      <c r="J13" s="131"/>
      <c r="K13" s="131"/>
      <c r="L13" s="2"/>
      <c r="M13" s="2"/>
    </row>
    <row r="15" spans="3:13" ht="18.75" x14ac:dyDescent="0.3"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</row>
    <row r="16" spans="3:13" ht="18.75" x14ac:dyDescent="0.3"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</row>
    <row r="17" spans="3:13" x14ac:dyDescent="0.2"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</row>
    <row r="23" spans="3:13" ht="66" customHeight="1" x14ac:dyDescent="0.25">
      <c r="I23" s="136"/>
      <c r="J23" s="136"/>
      <c r="K23" s="136"/>
      <c r="L23" s="136"/>
      <c r="M23" s="136"/>
    </row>
    <row r="24" spans="3:13" ht="15.75" x14ac:dyDescent="0.25">
      <c r="I24" s="110"/>
      <c r="J24" s="110"/>
      <c r="K24" s="110"/>
      <c r="L24" s="110"/>
      <c r="M24" s="110"/>
    </row>
    <row r="25" spans="3:13" ht="15.75" x14ac:dyDescent="0.25">
      <c r="I25" s="110"/>
      <c r="J25" s="110"/>
      <c r="K25" s="110"/>
      <c r="L25" s="110"/>
      <c r="M25" s="110"/>
    </row>
    <row r="26" spans="3:13" ht="15.75" x14ac:dyDescent="0.25">
      <c r="I26" s="110"/>
      <c r="J26" s="110"/>
      <c r="K26" s="110"/>
      <c r="L26" s="110"/>
      <c r="M26" s="110"/>
    </row>
  </sheetData>
  <mergeCells count="15">
    <mergeCell ref="I26:M26"/>
    <mergeCell ref="C12:M12"/>
    <mergeCell ref="E13:K13"/>
    <mergeCell ref="C15:M15"/>
    <mergeCell ref="C16:M16"/>
    <mergeCell ref="C17:M17"/>
    <mergeCell ref="I23:M23"/>
    <mergeCell ref="I24:M24"/>
    <mergeCell ref="K3:M3"/>
    <mergeCell ref="I4:M4"/>
    <mergeCell ref="I5:M5"/>
    <mergeCell ref="J7:M7"/>
    <mergeCell ref="I25:M25"/>
    <mergeCell ref="E10:K10"/>
    <mergeCell ref="D11:L11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2025-06-16T14:05:21Z</cp:lastPrinted>
  <dcterms:created xsi:type="dcterms:W3CDTF">2011-08-23T06:15:52Z</dcterms:created>
  <dcterms:modified xsi:type="dcterms:W3CDTF">2025-06-24T08:33:38Z</dcterms:modified>
</cp:coreProperties>
</file>