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7D3D8BEB-BE38-4DD9-80B4-9C6768B45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8" i="1" l="1"/>
  <c r="AS78" i="1"/>
  <c r="AH72" i="1"/>
  <c r="AE72" i="1"/>
  <c r="BG88" i="1" l="1"/>
  <c r="AE69" i="1"/>
  <c r="AD69" i="1"/>
  <c r="AS68" i="1"/>
  <c r="AR68" i="1"/>
  <c r="AQ68" i="1"/>
  <c r="AP68" i="1"/>
  <c r="AO68" i="1"/>
  <c r="AK68" i="1"/>
  <c r="AJ68" i="1"/>
  <c r="AI68" i="1"/>
  <c r="AH68" i="1"/>
  <c r="BE70" i="1"/>
  <c r="BE71" i="1"/>
  <c r="BE68" i="1" l="1"/>
  <c r="AC36" i="1"/>
  <c r="T36" i="1"/>
  <c r="S36" i="1"/>
  <c r="R36" i="1"/>
  <c r="P36" i="1"/>
  <c r="AS35" i="1"/>
  <c r="AR35" i="1"/>
  <c r="AQ35" i="1"/>
  <c r="AP35" i="1"/>
  <c r="AO35" i="1"/>
  <c r="AK35" i="1"/>
  <c r="AJ35" i="1"/>
  <c r="AI35" i="1"/>
  <c r="AH35" i="1"/>
  <c r="Z35" i="1"/>
  <c r="Y35" i="1"/>
  <c r="T35" i="1"/>
  <c r="S35" i="1"/>
  <c r="AS49" i="1"/>
  <c r="AR49" i="1"/>
  <c r="AQ49" i="1"/>
  <c r="AP49" i="1"/>
  <c r="AO49" i="1"/>
  <c r="AK49" i="1"/>
  <c r="AJ49" i="1"/>
  <c r="AE49" i="1"/>
  <c r="AD49" i="1"/>
  <c r="AC49" i="1"/>
  <c r="Z49" i="1"/>
  <c r="Y49" i="1"/>
  <c r="T49" i="1"/>
  <c r="S49" i="1"/>
  <c r="R49" i="1"/>
  <c r="Q49" i="1"/>
  <c r="P49" i="1"/>
  <c r="K49" i="1"/>
  <c r="J49" i="1"/>
  <c r="I49" i="1"/>
  <c r="H49" i="1"/>
  <c r="G49" i="1"/>
  <c r="F49" i="1"/>
  <c r="E49" i="1"/>
  <c r="AR50" i="1"/>
  <c r="AS50" i="1"/>
  <c r="N50" i="1"/>
  <c r="M50" i="1"/>
  <c r="J50" i="1"/>
  <c r="I50" i="1"/>
  <c r="H50" i="1"/>
  <c r="G50" i="1"/>
  <c r="F50" i="1"/>
  <c r="E50" i="1"/>
  <c r="AR60" i="1"/>
  <c r="AO62" i="1"/>
  <c r="AP78" i="1"/>
  <c r="AO61" i="1"/>
  <c r="AS62" i="1"/>
  <c r="AR62" i="1"/>
  <c r="AP62" i="1"/>
  <c r="AP60" i="1" s="1"/>
  <c r="AP87" i="1" s="1"/>
  <c r="AK62" i="1"/>
  <c r="Y62" i="1"/>
  <c r="AR61" i="1"/>
  <c r="AQ61" i="1"/>
  <c r="AP61" i="1"/>
  <c r="AC61" i="1"/>
  <c r="Z61" i="1"/>
  <c r="Y61" i="1"/>
  <c r="X61" i="1"/>
  <c r="AJ73" i="1"/>
  <c r="AJ60" i="1" s="1"/>
  <c r="AI73" i="1"/>
  <c r="AI60" i="1" s="1"/>
  <c r="AS72" i="1"/>
  <c r="AR72" i="1"/>
  <c r="AQ72" i="1"/>
  <c r="AP72" i="1"/>
  <c r="AO72" i="1"/>
  <c r="AK72" i="1"/>
  <c r="AJ72" i="1"/>
  <c r="AI72" i="1"/>
  <c r="AG72" i="1"/>
  <c r="AF72" i="1"/>
  <c r="AD72" i="1"/>
  <c r="AC72" i="1"/>
  <c r="AB72" i="1"/>
  <c r="AB59" i="1" s="1"/>
  <c r="AA72" i="1"/>
  <c r="AA59" i="1" s="1"/>
  <c r="Z72" i="1"/>
  <c r="Y72" i="1"/>
  <c r="U72" i="1"/>
  <c r="U59" i="1" s="1"/>
  <c r="T72" i="1"/>
  <c r="S72" i="1"/>
  <c r="R72" i="1"/>
  <c r="Q72" i="1"/>
  <c r="P72" i="1"/>
  <c r="O72" i="1"/>
  <c r="N72" i="1"/>
  <c r="M72" i="1"/>
  <c r="J72" i="1"/>
  <c r="I72" i="1"/>
  <c r="H72" i="1"/>
  <c r="G72" i="1"/>
  <c r="F72" i="1"/>
  <c r="E72" i="1"/>
  <c r="BE75" i="1"/>
  <c r="BE74" i="1"/>
  <c r="AF79" i="1"/>
  <c r="AF69" i="1" s="1"/>
  <c r="AF60" i="1" s="1"/>
  <c r="AF87" i="1" s="1"/>
  <c r="AE79" i="1"/>
  <c r="AE60" i="1" s="1"/>
  <c r="AE87" i="1" s="1"/>
  <c r="AD79" i="1"/>
  <c r="AD60" i="1" s="1"/>
  <c r="AD87" i="1" s="1"/>
  <c r="AC79" i="1"/>
  <c r="AC60" i="1" s="1"/>
  <c r="Y79" i="1"/>
  <c r="T79" i="1"/>
  <c r="T60" i="1" s="1"/>
  <c r="AR78" i="1"/>
  <c r="AQ78" i="1"/>
  <c r="AO78" i="1"/>
  <c r="AN78" i="1"/>
  <c r="AL78" i="1"/>
  <c r="AL59" i="1" s="1"/>
  <c r="T78" i="1"/>
  <c r="L78" i="1"/>
  <c r="K78" i="1"/>
  <c r="BE77" i="1"/>
  <c r="BE76" i="1"/>
  <c r="T59" i="1" l="1"/>
  <c r="BE73" i="1"/>
  <c r="Y60" i="1"/>
  <c r="Y87" i="1" s="1"/>
  <c r="AC87" i="1"/>
  <c r="BE72" i="1"/>
  <c r="AP59" i="1"/>
  <c r="AP86" i="1" s="1"/>
  <c r="AO59" i="1"/>
  <c r="AO86" i="1" s="1"/>
  <c r="AR87" i="1"/>
  <c r="AQ59" i="1"/>
  <c r="AQ86" i="1" s="1"/>
  <c r="BE69" i="1"/>
  <c r="T86" i="1"/>
  <c r="AR59" i="1"/>
  <c r="AR86" i="1" s="1"/>
  <c r="T87" i="1"/>
  <c r="AT62" i="1"/>
  <c r="AT60" i="1" s="1"/>
  <c r="AT87" i="1" s="1"/>
  <c r="AT78" i="1"/>
  <c r="BE65" i="1"/>
  <c r="AS79" i="1"/>
  <c r="AK79" i="1"/>
  <c r="AB61" i="1"/>
  <c r="AA61" i="1"/>
  <c r="AT61" i="1"/>
  <c r="AS61" i="1"/>
  <c r="AJ62" i="1"/>
  <c r="AI62" i="1"/>
  <c r="AH62" i="1"/>
  <c r="AB86" i="1"/>
  <c r="AA86" i="1"/>
  <c r="U78" i="1"/>
  <c r="U86" i="1" s="1"/>
  <c r="BE67" i="1"/>
  <c r="BE80" i="1"/>
  <c r="BE85" i="1"/>
  <c r="AN50" i="1"/>
  <c r="AM60" i="1"/>
  <c r="AE78" i="1"/>
  <c r="AE59" i="1" s="1"/>
  <c r="AD78" i="1"/>
  <c r="AC78" i="1"/>
  <c r="AC59" i="1" s="1"/>
  <c r="Z78" i="1"/>
  <c r="Z59" i="1" s="1"/>
  <c r="Y78" i="1"/>
  <c r="Y59" i="1" s="1"/>
  <c r="X78" i="1"/>
  <c r="S78" i="1"/>
  <c r="S59" i="1" s="1"/>
  <c r="R78" i="1"/>
  <c r="R59" i="1" s="1"/>
  <c r="Q78" i="1"/>
  <c r="Q59" i="1" s="1"/>
  <c r="P78" i="1"/>
  <c r="P59" i="1" s="1"/>
  <c r="O78" i="1"/>
  <c r="O59" i="1" s="1"/>
  <c r="N78" i="1"/>
  <c r="N59" i="1" s="1"/>
  <c r="M78" i="1"/>
  <c r="M59" i="1" s="1"/>
  <c r="J78" i="1"/>
  <c r="J59" i="1" s="1"/>
  <c r="I78" i="1"/>
  <c r="I59" i="1" s="1"/>
  <c r="H78" i="1"/>
  <c r="H59" i="1" s="1"/>
  <c r="G78" i="1"/>
  <c r="G59" i="1" s="1"/>
  <c r="F78" i="1"/>
  <c r="F59" i="1" s="1"/>
  <c r="E78" i="1"/>
  <c r="E59" i="1" s="1"/>
  <c r="AQ79" i="1"/>
  <c r="X60" i="1"/>
  <c r="AL60" i="1"/>
  <c r="AK61" i="1"/>
  <c r="AJ61" i="1"/>
  <c r="AH61" i="1"/>
  <c r="AD61" i="1"/>
  <c r="U60" i="1"/>
  <c r="U87" i="1" s="1"/>
  <c r="AK78" i="1"/>
  <c r="AJ78" i="1"/>
  <c r="AI78" i="1"/>
  <c r="AH78" i="1"/>
  <c r="AG78" i="1"/>
  <c r="AF78" i="1"/>
  <c r="Z62" i="1"/>
  <c r="AA62" i="1"/>
  <c r="AA60" i="1" s="1"/>
  <c r="AB62" i="1"/>
  <c r="AB60" i="1" s="1"/>
  <c r="AC62" i="1"/>
  <c r="AD62" i="1"/>
  <c r="AE62" i="1"/>
  <c r="AF62" i="1"/>
  <c r="AG62" i="1"/>
  <c r="AO60" i="1"/>
  <c r="AQ62" i="1"/>
  <c r="AQ60" i="1" s="1"/>
  <c r="AQ87" i="1" s="1"/>
  <c r="AI61" i="1"/>
  <c r="AG61" i="1"/>
  <c r="AF61" i="1"/>
  <c r="AP50" i="1"/>
  <c r="AQ50" i="1"/>
  <c r="AO50" i="1"/>
  <c r="AM50" i="1"/>
  <c r="AL50" i="1"/>
  <c r="AD50" i="1"/>
  <c r="AB50" i="1"/>
  <c r="AA50" i="1"/>
  <c r="Z50" i="1"/>
  <c r="Y50" i="1"/>
  <c r="AI49" i="1"/>
  <c r="AH49" i="1"/>
  <c r="AG49" i="1"/>
  <c r="AF49" i="1"/>
  <c r="U49" i="1"/>
  <c r="X87" i="1"/>
  <c r="AG35" i="1"/>
  <c r="R35" i="1"/>
  <c r="Q35" i="1"/>
  <c r="AF35" i="1"/>
  <c r="AE36" i="1"/>
  <c r="AE35" i="1"/>
  <c r="AD35" i="1"/>
  <c r="AC35" i="1"/>
  <c r="P35" i="1"/>
  <c r="N35" i="1"/>
  <c r="M35" i="1"/>
  <c r="K36" i="1"/>
  <c r="J35" i="1"/>
  <c r="I35" i="1"/>
  <c r="H35" i="1"/>
  <c r="G35" i="1"/>
  <c r="F35" i="1"/>
  <c r="E35" i="1"/>
  <c r="AD59" i="1" l="1"/>
  <c r="AD86" i="1" s="1"/>
  <c r="AK59" i="1"/>
  <c r="AG59" i="1"/>
  <c r="AG86" i="1" s="1"/>
  <c r="BE50" i="1"/>
  <c r="AF59" i="1"/>
  <c r="AF86" i="1" s="1"/>
  <c r="AO87" i="1"/>
  <c r="AO88" i="1" s="1"/>
  <c r="AH59" i="1"/>
  <c r="E86" i="1"/>
  <c r="AI59" i="1"/>
  <c r="AJ59" i="1"/>
  <c r="AS59" i="1"/>
  <c r="AS86" i="1" s="1"/>
  <c r="AS60" i="1"/>
  <c r="AS87" i="1" s="1"/>
  <c r="AT59" i="1"/>
  <c r="AT86" i="1" s="1"/>
  <c r="AI87" i="1"/>
  <c r="S86" i="1"/>
  <c r="Z86" i="1"/>
  <c r="AP88" i="1"/>
  <c r="U88" i="1"/>
  <c r="AL86" i="1"/>
  <c r="AN59" i="1"/>
  <c r="AN86" i="1" s="1"/>
  <c r="AM59" i="1"/>
  <c r="AE86" i="1"/>
  <c r="X59" i="1"/>
  <c r="X86" i="1" s="1"/>
  <c r="AQ88" i="1"/>
  <c r="BE48" i="1"/>
  <c r="BE47" i="1"/>
  <c r="BE46" i="1"/>
  <c r="AG36" i="1"/>
  <c r="N36" i="1"/>
  <c r="M36" i="1"/>
  <c r="L36" i="1"/>
  <c r="AR79" i="1"/>
  <c r="AO79" i="1"/>
  <c r="AM79" i="1"/>
  <c r="AL79" i="1"/>
  <c r="AK60" i="1"/>
  <c r="AK87" i="1" s="1"/>
  <c r="AJ87" i="1"/>
  <c r="AI79" i="1"/>
  <c r="AH79" i="1"/>
  <c r="AH60" i="1" s="1"/>
  <c r="AH87" i="1" s="1"/>
  <c r="AG79" i="1"/>
  <c r="AG60" i="1" s="1"/>
  <c r="AG87" i="1" s="1"/>
  <c r="AB79" i="1"/>
  <c r="AA79" i="1"/>
  <c r="Z79" i="1"/>
  <c r="Z60" i="1" s="1"/>
  <c r="X79" i="1"/>
  <c r="U79" i="1"/>
  <c r="S79" i="1"/>
  <c r="S60" i="1" s="1"/>
  <c r="R79" i="1"/>
  <c r="R60" i="1" s="1"/>
  <c r="Q79" i="1"/>
  <c r="Q60" i="1" s="1"/>
  <c r="P79" i="1"/>
  <c r="P60" i="1" s="1"/>
  <c r="O79" i="1"/>
  <c r="O60" i="1" s="1"/>
  <c r="N79" i="1"/>
  <c r="N60" i="1" s="1"/>
  <c r="N87" i="1" s="1"/>
  <c r="M79" i="1"/>
  <c r="M60" i="1" s="1"/>
  <c r="M87" i="1" s="1"/>
  <c r="L79" i="1"/>
  <c r="L60" i="1" s="1"/>
  <c r="L87" i="1" s="1"/>
  <c r="K79" i="1"/>
  <c r="J79" i="1"/>
  <c r="J60" i="1" s="1"/>
  <c r="J87" i="1" s="1"/>
  <c r="I79" i="1"/>
  <c r="I60" i="1" s="1"/>
  <c r="I87" i="1" s="1"/>
  <c r="H79" i="1"/>
  <c r="H60" i="1" s="1"/>
  <c r="H87" i="1" s="1"/>
  <c r="G79" i="1"/>
  <c r="G60" i="1" s="1"/>
  <c r="G87" i="1" s="1"/>
  <c r="F79" i="1"/>
  <c r="F60" i="1" s="1"/>
  <c r="F87" i="1" s="1"/>
  <c r="E79" i="1"/>
  <c r="E60" i="1" s="1"/>
  <c r="E87" i="1" s="1"/>
  <c r="R86" i="1"/>
  <c r="P86" i="1"/>
  <c r="L59" i="1"/>
  <c r="J86" i="1"/>
  <c r="H86" i="1"/>
  <c r="F86" i="1"/>
  <c r="BE53" i="1"/>
  <c r="BE51" i="1"/>
  <c r="AM36" i="1"/>
  <c r="AL87" i="1"/>
  <c r="AK36" i="1"/>
  <c r="AJ36" i="1"/>
  <c r="AI36" i="1"/>
  <c r="AH36" i="1"/>
  <c r="AF36" i="1"/>
  <c r="X36" i="1"/>
  <c r="O36" i="1"/>
  <c r="O87" i="1" s="1"/>
  <c r="J36" i="1"/>
  <c r="I36" i="1"/>
  <c r="H36" i="1"/>
  <c r="AD88" i="1" l="1"/>
  <c r="AG88" i="1"/>
  <c r="K60" i="1"/>
  <c r="BE60" i="1" s="1"/>
  <c r="AS88" i="1"/>
  <c r="AM86" i="1"/>
  <c r="AM88" i="1" s="1"/>
  <c r="AF88" i="1"/>
  <c r="Y86" i="1"/>
  <c r="Y88" i="1" s="1"/>
  <c r="AI86" i="1"/>
  <c r="AI88" i="1" s="1"/>
  <c r="AH86" i="1"/>
  <c r="AA88" i="1"/>
  <c r="AJ86" i="1"/>
  <c r="AK86" i="1"/>
  <c r="AK88" i="1" s="1"/>
  <c r="AN88" i="1"/>
  <c r="AL88" i="1"/>
  <c r="BE78" i="1"/>
  <c r="X88" i="1"/>
  <c r="AE88" i="1"/>
  <c r="J88" i="1"/>
  <c r="T88" i="1"/>
  <c r="AC86" i="1"/>
  <c r="E88" i="1"/>
  <c r="H88" i="1"/>
  <c r="BE79" i="1"/>
  <c r="F88" i="1"/>
  <c r="BE61" i="1"/>
  <c r="G86" i="1"/>
  <c r="I86" i="1"/>
  <c r="K59" i="1"/>
  <c r="K86" i="1" s="1"/>
  <c r="Q86" i="1"/>
  <c r="K87" i="1" l="1"/>
  <c r="AH88" i="1"/>
  <c r="AJ88" i="1"/>
  <c r="BE59" i="1"/>
  <c r="K88" i="1"/>
  <c r="I88" i="1"/>
  <c r="G88" i="1"/>
  <c r="BE83" i="1"/>
  <c r="BE82" i="1"/>
  <c r="P87" i="1" l="1"/>
  <c r="O49" i="1"/>
  <c r="N49" i="1"/>
  <c r="M49" i="1"/>
  <c r="L86" i="1"/>
  <c r="BE37" i="1"/>
  <c r="O35" i="1"/>
  <c r="BE41" i="1"/>
  <c r="BE45" i="1"/>
  <c r="O86" i="1" l="1"/>
  <c r="P88" i="1"/>
  <c r="M86" i="1"/>
  <c r="M88" i="1" s="1"/>
  <c r="N86" i="1"/>
  <c r="O88" i="1"/>
  <c r="L88" i="1"/>
  <c r="BE49" i="1"/>
  <c r="BE56" i="1"/>
  <c r="BE54" i="1"/>
  <c r="BE81" i="1"/>
  <c r="AC88" i="1"/>
  <c r="AB88" i="1"/>
  <c r="Z36" i="1"/>
  <c r="U36" i="1"/>
  <c r="S87" i="1"/>
  <c r="S88" i="1" s="1"/>
  <c r="R87" i="1"/>
  <c r="R88" i="1" s="1"/>
  <c r="Q36" i="1"/>
  <c r="Q87" i="1" s="1"/>
  <c r="Q88" i="1" s="1"/>
  <c r="N88" i="1" l="1"/>
  <c r="BE86" i="1"/>
  <c r="Z87" i="1"/>
  <c r="Z88" i="1" s="1"/>
  <c r="BE62" i="1"/>
  <c r="BE87" i="1" l="1"/>
  <c r="BE88" i="1"/>
  <c r="AR88" i="1"/>
  <c r="BE64" i="1"/>
  <c r="BE63" i="1"/>
  <c r="BE55" i="1"/>
  <c r="BE44" i="1"/>
  <c r="BE43" i="1"/>
  <c r="BE42" i="1"/>
  <c r="BE40" i="1"/>
  <c r="BE39" i="1"/>
  <c r="BE38" i="1"/>
  <c r="AT88" i="1" l="1"/>
  <c r="BE58" i="1" l="1"/>
  <c r="V36" i="1"/>
  <c r="W36" i="1"/>
  <c r="AN36" i="1"/>
  <c r="AO36" i="1"/>
  <c r="AP36" i="1"/>
  <c r="AQ36" i="1"/>
  <c r="BE57" i="1"/>
  <c r="BE66" i="1"/>
  <c r="BE36" i="1" l="1"/>
  <c r="BE35" i="1"/>
</calcChain>
</file>

<file path=xl/sharedStrings.xml><?xml version="1.0" encoding="utf-8"?>
<sst xmlns="http://schemas.openxmlformats.org/spreadsheetml/2006/main" count="602" uniqueCount="146">
  <si>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</si>
  <si>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</si>
  <si>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</si>
  <si>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</si>
  <si>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</si>
  <si>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</si>
  <si>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Декабрь</t>
  </si>
  <si>
    <t>Январь</t>
  </si>
  <si>
    <t>Февраль</t>
  </si>
  <si>
    <t>Апрель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</si>
  <si>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</si>
  <si>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</si>
  <si>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</si>
  <si>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</si>
  <si>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</si>
  <si>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</si>
  <si>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</si>
  <si>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История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</si>
  <si>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</si>
  <si>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</si>
  <si>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</si>
  <si>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</si>
  <si>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</si>
  <si>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МДК.01.02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</si>
  <si>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</si>
  <si>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</si>
  <si>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</si>
  <si>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</si>
  <si>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ОГСЭ.01</t>
  </si>
  <si>
    <t>Основы философии</t>
  </si>
  <si>
    <t>ОГСЭ.02</t>
  </si>
  <si>
    <t>ОГСЭ.04</t>
  </si>
  <si>
    <t xml:space="preserve">Физическая культура </t>
  </si>
  <si>
    <t>ОП.01</t>
  </si>
  <si>
    <t>Охрана труда</t>
  </si>
  <si>
    <t>Всего часов в неделю обязательной учебной нагрузки</t>
  </si>
  <si>
    <t>*</t>
  </si>
  <si>
    <t xml:space="preserve">по специальности среднего профессионального образования </t>
  </si>
  <si>
    <t>Основы мировых религиозных культур</t>
  </si>
  <si>
    <t>Производственная практика (по профилю специальности)</t>
  </si>
  <si>
    <t>ОГСЭ.05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</si>
  <si>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</si>
  <si>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</si>
  <si>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</si>
  <si>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</si>
  <si>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</si>
  <si>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</si>
  <si>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второй курс</t>
  </si>
  <si>
    <t>Всего аттестаций  в неделю</t>
  </si>
  <si>
    <t>ДЗ</t>
  </si>
  <si>
    <t>Э</t>
  </si>
  <si>
    <t>1ДЗ</t>
  </si>
  <si>
    <t>2 курс</t>
  </si>
  <si>
    <t>________________ Л. Н. Пуйдокене</t>
  </si>
  <si>
    <t>Общепрофессиональный цикл</t>
  </si>
  <si>
    <t xml:space="preserve"> </t>
  </si>
  <si>
    <t xml:space="preserve">  </t>
  </si>
  <si>
    <t>* промежуточная аттестация                         0 каникулы</t>
  </si>
  <si>
    <t>Календарный график аттестаций</t>
  </si>
  <si>
    <t>ОГСЭ.03</t>
  </si>
  <si>
    <t>ОП.02</t>
  </si>
  <si>
    <t>Микробиология, физиология питания, санитария и гигиена</t>
  </si>
  <si>
    <t>Организация хранения и контроль запасов сырья</t>
  </si>
  <si>
    <t xml:space="preserve">Гражданское население в противодействии распространению идеологии терроризма 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</si>
  <si>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</si>
  <si>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Организация процессов приготовления,подготовки к реализации кулинарных полуфабрикатов</t>
  </si>
  <si>
    <t>Процессы приготовления, подготовки к реалтзации кулинарных полуфабрикатов</t>
  </si>
  <si>
    <t>УП.01</t>
  </si>
  <si>
    <t>ОГСЭ.06</t>
  </si>
  <si>
    <t>Выполнение работ по одной или нескольким профессиям рабочих, должностям служащих по профессии 16675 Повар, 12901 Кондитер</t>
  </si>
  <si>
    <t>Технология выполнения работ по профессии 16675 Повар</t>
  </si>
  <si>
    <t>Технология выполнения работ по профессии 12901 Кондитер</t>
  </si>
  <si>
    <t>ПМ.07</t>
  </si>
  <si>
    <t>МДК.07.01</t>
  </si>
  <si>
    <t>УП.07</t>
  </si>
  <si>
    <t>ПП.07</t>
  </si>
  <si>
    <t xml:space="preserve">43.02.15 Поварское и кондитерское дело </t>
  </si>
  <si>
    <t>Технология выполнения работ по профессии 12901 Повар</t>
  </si>
  <si>
    <t xml:space="preserve">Май </t>
  </si>
  <si>
    <t>Формы промежуточной аттестации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</si>
  <si>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</si>
  <si>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>ОГСЭ.07</t>
  </si>
  <si>
    <t>Экзамен по модулю</t>
  </si>
  <si>
    <t>1ДЗ/1Э</t>
  </si>
  <si>
    <t>1Э</t>
  </si>
  <si>
    <t>Экзамен квалификационный</t>
  </si>
  <si>
    <t>1ДЗ/3Э</t>
  </si>
  <si>
    <t>К</t>
  </si>
  <si>
    <t>второй</t>
  </si>
  <si>
    <t xml:space="preserve">Зав. УМО ________________________ Н.А. Ивашкина
</t>
  </si>
  <si>
    <t>" 06 " июня 2025 года</t>
  </si>
  <si>
    <t>группа 4 ПКД</t>
  </si>
  <si>
    <r>
      <rPr>
        <b/>
        <sz val="14"/>
        <rFont val="Times New Roman"/>
        <family val="1"/>
        <charset val="204"/>
      </rPr>
      <t>Квалификация:</t>
    </r>
    <r>
      <rPr>
        <sz val="14"/>
        <rFont val="Times New Roman"/>
        <family val="1"/>
        <charset val="204"/>
      </rPr>
      <t xml:space="preserve"> Специалист по поварскому и кондитерскому делу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</si>
  <si>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</si>
  <si>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Срок получения образования по образовательной программе</t>
    </r>
    <r>
      <rPr>
        <sz val="14"/>
        <rFont val="Times New Roman"/>
        <family val="1"/>
        <charset val="204"/>
      </rPr>
      <t xml:space="preserve"> - 3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</si>
  <si>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социально-экономический</t>
    </r>
  </si>
  <si>
    <t>01 сентября - 05 сентября</t>
  </si>
  <si>
    <t>29 сентября - 03 октября</t>
  </si>
  <si>
    <t>27 октября-31 октября</t>
  </si>
  <si>
    <t xml:space="preserve"> Ноябрь</t>
  </si>
  <si>
    <t xml:space="preserve"> Декабрь</t>
  </si>
  <si>
    <t>29 декабря - 02 января</t>
  </si>
  <si>
    <t>05 января - 09 января</t>
  </si>
  <si>
    <t>02 февраля - 06 февраля</t>
  </si>
  <si>
    <t>23 февраля-06 февраля</t>
  </si>
  <si>
    <t xml:space="preserve"> Март</t>
  </si>
  <si>
    <t>30 марта- 03 апреля</t>
  </si>
  <si>
    <t>27 апреля-01 мая</t>
  </si>
  <si>
    <t xml:space="preserve"> Май</t>
  </si>
  <si>
    <t xml:space="preserve"> Июнь</t>
  </si>
  <si>
    <t>29 июня - 03 июля</t>
  </si>
  <si>
    <t xml:space="preserve"> Июль</t>
  </si>
  <si>
    <t>27 июля-31 июля</t>
  </si>
  <si>
    <t xml:space="preserve"> Август</t>
  </si>
  <si>
    <t>23 февраля-27 февраля</t>
  </si>
  <si>
    <t>Июль</t>
  </si>
  <si>
    <t xml:space="preserve">Август </t>
  </si>
  <si>
    <t>Организация и ведения технологических процессов производства пищевой продукции из водных биоресурсов</t>
  </si>
  <si>
    <t>ПМ.08</t>
  </si>
  <si>
    <t>МДК.08.01</t>
  </si>
  <si>
    <t>МДК.08.02</t>
  </si>
  <si>
    <t>ПМ.02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</si>
  <si>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различныз категорий потребителей, видов и форм</t>
  </si>
  <si>
    <t>МДК.02.01</t>
  </si>
  <si>
    <t>Организация процессов приготовления,подготовки к реализации горячих блюд, кулинарных изделий, закусок сложного ассортимента</t>
  </si>
  <si>
    <t>З</t>
  </si>
  <si>
    <t>2К</t>
  </si>
  <si>
    <t>1З</t>
  </si>
  <si>
    <t>1К/1ДЗ</t>
  </si>
  <si>
    <t>ОП.08</t>
  </si>
  <si>
    <t>ОП.11</t>
  </si>
  <si>
    <t>1К</t>
  </si>
  <si>
    <t>2К/2Э</t>
  </si>
  <si>
    <t>УП.08</t>
  </si>
  <si>
    <t>ПП.08</t>
  </si>
  <si>
    <t>3ДЗ</t>
  </si>
  <si>
    <t>1ДЗ\1Э</t>
  </si>
  <si>
    <t>6ДЗ/4Э</t>
  </si>
  <si>
    <t>2З</t>
  </si>
  <si>
    <t xml:space="preserve"> 3К/2З/1ДЗ</t>
  </si>
  <si>
    <t xml:space="preserve">5К/2З/7ДЗ/6 Э </t>
  </si>
  <si>
    <t>3К</t>
  </si>
  <si>
    <t>1З/1ДЗ</t>
  </si>
  <si>
    <t>1З/1Э</t>
  </si>
  <si>
    <t>2К/2ДЗ/1Э</t>
  </si>
  <si>
    <t>1ДЗ/2Э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</si>
</sst>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1" fillId="0" borderId="1" xfId="0" applyFont="1" applyBorder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" fillId="0" borderId="6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2" borderId="0" xfId="0" applyFont="1" applyFill="1"/>
    <xf numFmtId="0" fontId="11" fillId="3" borderId="0" xfId="0" applyFont="1" applyFill="1" applyAlignment="1">
      <alignment vertical="center" textRotation="90" wrapText="1"/>
    </xf>
    <xf numFmtId="0" fontId="12" fillId="3" borderId="0" xfId="0" applyFont="1" applyFill="1" applyAlignment="1">
      <alignment vertical="center" textRotation="90" wrapText="1"/>
    </xf>
    <xf numFmtId="0" fontId="10" fillId="3" borderId="0" xfId="0" applyFont="1" applyFill="1"/>
    <xf numFmtId="0" fontId="11" fillId="3" borderId="0" xfId="0" applyFont="1" applyFill="1" applyAlignment="1">
      <alignment horizontal="center" textRotation="90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14" fillId="7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vertical="center" textRotation="90" wrapText="1"/>
    </xf>
    <xf numFmtId="0" fontId="9" fillId="0" borderId="1" xfId="0" applyFont="1" applyBorder="1" applyAlignment="1">
      <alignment textRotation="90"/>
    </xf>
    <xf numFmtId="0" fontId="9" fillId="3" borderId="1" xfId="0" applyFont="1" applyFill="1" applyBorder="1" applyAlignment="1">
      <alignment horizontal="center" vertical="center" textRotation="90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textRotation="90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vertical="center" textRotation="90" wrapText="1"/>
    </xf>
    <xf numFmtId="0" fontId="12" fillId="2" borderId="1" xfId="0" applyFont="1" applyFill="1" applyBorder="1" applyAlignment="1">
      <alignment vertical="center" textRotation="90" wrapText="1"/>
    </xf>
    <xf numFmtId="0" fontId="9" fillId="3" borderId="1" xfId="0" applyFont="1" applyFill="1" applyBorder="1" applyAlignment="1">
      <alignment vertical="center" textRotation="90"/>
    </xf>
    <xf numFmtId="0" fontId="15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9" fillId="3" borderId="1" xfId="0" applyFont="1" applyFill="1" applyBorder="1"/>
    <xf numFmtId="0" fontId="15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Alignment="1">
      <alignment vertical="center" textRotation="90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vertical="center" textRotation="90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14" fillId="3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textRotation="90" wrapText="1"/>
    </xf>
    <xf numFmtId="0" fontId="14" fillId="3" borderId="10" xfId="0" applyFont="1" applyFill="1" applyBorder="1" applyAlignment="1">
      <alignment horizontal="center" textRotation="90" wrapText="1"/>
    </xf>
    <xf numFmtId="0" fontId="14" fillId="3" borderId="0" xfId="0" applyFont="1" applyFill="1" applyAlignment="1">
      <alignment horizontal="center" textRotation="90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5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9" fillId="3" borderId="10" xfId="0" applyFont="1" applyFill="1" applyBorder="1"/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right" inden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textRotation="90" wrapText="1"/>
    </xf>
    <xf numFmtId="0" fontId="16" fillId="3" borderId="4" xfId="0" applyFont="1" applyFill="1" applyBorder="1" applyAlignment="1">
      <alignment horizontal="center" vertical="center" textRotation="90" wrapText="1"/>
    </xf>
    <xf numFmtId="0" fontId="16" fillId="3" borderId="3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vertical="center" textRotation="90" wrapText="1"/>
    </xf>
    <xf numFmtId="0" fontId="9" fillId="6" borderId="14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105835</xdr:colOff>
      <xdr:row>6</xdr:row>
      <xdr:rowOff>74083</xdr:rowOff>
    </xdr:from>
    <xdr:to>
      <xdr:col>55</xdr:col>
      <xdr:colOff>105835</xdr:colOff>
      <xdr:row>11</xdr:row>
      <xdr:rowOff>203269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4F08ABB-2B84-6319-9AA9-7D34B90E2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252" y="2349500"/>
          <a:ext cx="3429000" cy="1346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X250"/>
  <sheetViews>
    <sheetView tabSelected="1" zoomScale="90" zoomScaleNormal="90" zoomScaleSheetLayoutView="90" zoomScalePageLayoutView="78" workbookViewId="0">
      <selection activeCell="BN7" sqref="BN7"/>
    </sheetView>
  </sheetViews>
  <sheetFormatPr defaultRowHeight="12.75" x14ac:dyDescent="0.2"/>
  <cols>
    <col min="1" max="1" width="2.5703125" style="4" customWidth="1"/>
    <col min="2" max="2" width="8" style="4" customWidth="1"/>
    <col min="3" max="3" width="22" style="4" customWidth="1"/>
    <col min="4" max="4" width="5.5703125" style="4" customWidth="1"/>
    <col min="5" max="19" width="2.85546875" style="4" customWidth="1"/>
    <col min="20" max="20" width="3.5703125" style="4" customWidth="1"/>
    <col min="21" max="56" width="2.85546875" style="4" customWidth="1"/>
    <col min="57" max="57" width="9.28515625" style="4" customWidth="1"/>
    <col min="58" max="58" width="9.140625" style="4"/>
    <col min="62" max="62" width="11.28515625" bestFit="1" customWidth="1"/>
  </cols>
  <sheetData>
    <row r="1" spans="1:57" ht="60.75" customHeight="1" x14ac:dyDescent="0.3">
      <c r="A1" s="2"/>
      <c r="B1" s="2"/>
      <c r="C1" s="2"/>
      <c r="D1" s="2"/>
      <c r="E1" s="2"/>
      <c r="F1" s="2"/>
      <c r="G1" s="2"/>
      <c r="H1" s="211" t="s">
        <v>80</v>
      </c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"/>
      <c r="AZ1" s="2"/>
      <c r="BA1" s="2"/>
      <c r="BB1" s="2"/>
      <c r="BC1" s="2"/>
      <c r="BD1" s="2"/>
      <c r="BE1" s="2"/>
    </row>
    <row r="2" spans="1:57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12" t="s">
        <v>21</v>
      </c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"/>
    </row>
    <row r="4" spans="1:57" ht="24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12" t="s">
        <v>45</v>
      </c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"/>
    </row>
    <row r="5" spans="1:57" ht="25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12" t="s">
        <v>53</v>
      </c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"/>
    </row>
    <row r="6" spans="1:57" ht="29.2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13" t="s">
        <v>90</v>
      </c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</row>
    <row r="7" spans="1:57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2"/>
    </row>
    <row r="9" spans="1:57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2"/>
    </row>
    <row r="10" spans="1:57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2"/>
    </row>
    <row r="11" spans="1:57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2"/>
    </row>
    <row r="12" spans="1:57" ht="18.75" x14ac:dyDescent="0.3">
      <c r="A12" s="2"/>
      <c r="B12" s="2"/>
      <c r="C12" s="2"/>
      <c r="D12" s="2"/>
      <c r="E12" s="2"/>
      <c r="F12" s="2"/>
      <c r="G12" s="2"/>
      <c r="H12" s="199" t="s">
        <v>22</v>
      </c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2"/>
      <c r="AR12" s="2"/>
      <c r="AS12" s="2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2"/>
    </row>
    <row r="13" spans="1:57" ht="27" customHeight="1" x14ac:dyDescent="0.3">
      <c r="A13" s="2"/>
      <c r="B13" s="2"/>
      <c r="C13" s="2"/>
      <c r="D13" s="2"/>
      <c r="E13" s="2"/>
      <c r="F13" s="2"/>
      <c r="G13" s="2"/>
      <c r="H13" s="200" t="s">
        <v>42</v>
      </c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2"/>
      <c r="AR13" s="2"/>
      <c r="AS13" s="2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2"/>
    </row>
    <row r="14" spans="1:57" ht="27" customHeight="1" x14ac:dyDescent="0.3">
      <c r="A14" s="2"/>
      <c r="B14" s="2"/>
      <c r="C14" s="2"/>
      <c r="D14" s="2"/>
      <c r="E14" s="2"/>
      <c r="F14" s="2"/>
      <c r="G14" s="2"/>
      <c r="H14" s="200" t="s">
        <v>37</v>
      </c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84"/>
      <c r="AS14" s="84"/>
      <c r="AT14" s="84"/>
      <c r="AU14" s="215" t="s">
        <v>91</v>
      </c>
      <c r="AV14" s="215"/>
      <c r="AW14" s="215"/>
      <c r="AX14" s="215"/>
      <c r="AY14" s="215"/>
      <c r="AZ14" s="215"/>
      <c r="BA14" s="215"/>
      <c r="BB14" s="215"/>
      <c r="BC14" s="215"/>
      <c r="BD14" s="83"/>
      <c r="BE14" s="2"/>
    </row>
    <row r="15" spans="1:57" ht="32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199" t="s">
        <v>76</v>
      </c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2"/>
      <c r="AR15" s="2"/>
      <c r="AS15" s="2"/>
      <c r="AT15" s="2"/>
      <c r="AU15" s="199" t="s">
        <v>47</v>
      </c>
      <c r="AV15" s="199"/>
      <c r="AW15" s="199"/>
      <c r="AX15" s="199"/>
      <c r="AY15" s="199"/>
      <c r="AZ15" s="199"/>
      <c r="BA15" s="199"/>
      <c r="BB15" s="199"/>
      <c r="BC15" s="199"/>
      <c r="BD15" s="2"/>
      <c r="BE15" s="2"/>
    </row>
    <row r="16" spans="1:57" ht="18.75" x14ac:dyDescent="0.3">
      <c r="A16" s="85"/>
      <c r="B16" s="85"/>
      <c r="C16" s="85"/>
      <c r="D16" s="85"/>
      <c r="E16" s="85"/>
      <c r="F16" s="85"/>
      <c r="G16" s="85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85"/>
      <c r="AO16" s="85"/>
      <c r="AP16" s="196"/>
      <c r="AQ16" s="196"/>
      <c r="AR16" s="196"/>
      <c r="AS16" s="196"/>
      <c r="AT16" s="196"/>
      <c r="AU16" s="196"/>
      <c r="AV16" s="196"/>
      <c r="AW16" s="196"/>
      <c r="AX16" s="86"/>
      <c r="AY16" s="86"/>
      <c r="AZ16" s="86"/>
      <c r="BA16" s="86"/>
      <c r="BB16" s="86"/>
      <c r="BC16" s="86"/>
      <c r="BD16" s="86"/>
      <c r="BE16" s="2"/>
    </row>
    <row r="17" spans="1:58" ht="18.7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2"/>
    </row>
    <row r="18" spans="1:58" ht="18.7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2"/>
    </row>
    <row r="19" spans="1:58" ht="41.25" customHeight="1" x14ac:dyDescent="0.3">
      <c r="A19" s="2"/>
      <c r="B19" s="2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2"/>
    </row>
    <row r="20" spans="1:58" ht="24" customHeight="1" x14ac:dyDescent="0.3">
      <c r="A20" s="2"/>
      <c r="B20" s="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"/>
      <c r="R20" s="2"/>
      <c r="S20" s="2"/>
      <c r="T20" s="2"/>
      <c r="U20" s="2"/>
      <c r="V20" s="2"/>
      <c r="W20" s="197" t="s">
        <v>92</v>
      </c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83"/>
      <c r="BC20" s="83"/>
      <c r="BD20" s="83"/>
      <c r="BE20" s="2"/>
    </row>
    <row r="21" spans="1:58" ht="24" customHeight="1" x14ac:dyDescent="0.3">
      <c r="A21" s="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"/>
      <c r="S21" s="2"/>
      <c r="T21" s="2"/>
      <c r="U21" s="2"/>
      <c r="V21" s="2"/>
      <c r="W21" s="197" t="s">
        <v>93</v>
      </c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87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"/>
    </row>
    <row r="22" spans="1:58" ht="42.75" customHeight="1" x14ac:dyDescent="0.3">
      <c r="A22" s="2"/>
      <c r="B22" s="88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83"/>
      <c r="R22" s="2"/>
      <c r="S22" s="2"/>
      <c r="T22" s="2"/>
      <c r="U22" s="2"/>
      <c r="V22" s="2"/>
      <c r="W22" s="214" t="s">
        <v>94</v>
      </c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"/>
    </row>
    <row r="23" spans="1:58" ht="18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98" t="s">
        <v>43</v>
      </c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"/>
    </row>
    <row r="24" spans="1:58" s="3" customFormat="1" ht="24.75" customHeight="1" x14ac:dyDescent="0.3">
      <c r="A24" s="2"/>
      <c r="B24" s="2"/>
      <c r="C24" s="2"/>
      <c r="D24" s="2"/>
      <c r="E24" s="2"/>
      <c r="F24" s="2"/>
      <c r="G24" s="2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213" t="s">
        <v>95</v>
      </c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"/>
      <c r="BF24" s="2"/>
    </row>
    <row r="25" spans="1:58" s="3" customFormat="1" ht="18.75" x14ac:dyDescent="0.3">
      <c r="A25" s="2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2"/>
      <c r="BF25" s="2"/>
    </row>
    <row r="26" spans="1:58" s="3" customFormat="1" ht="18" customHeight="1" x14ac:dyDescent="0.3">
      <c r="A26" s="2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2"/>
      <c r="BF26" s="2"/>
    </row>
    <row r="27" spans="1:58" s="3" customFormat="1" ht="17.25" customHeight="1" x14ac:dyDescent="0.3">
      <c r="A27" s="2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2"/>
      <c r="BF27" s="2"/>
    </row>
    <row r="28" spans="1:58" s="3" customFormat="1" ht="18.75" x14ac:dyDescent="0.3">
      <c r="A28" s="2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2"/>
      <c r="BF28" s="2"/>
    </row>
    <row r="29" spans="1:58" ht="15.75" x14ac:dyDescent="0.25">
      <c r="AP29" s="90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</row>
    <row r="30" spans="1:58" ht="15.75" x14ac:dyDescent="0.25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</row>
    <row r="31" spans="1:58" ht="15.75" x14ac:dyDescent="0.25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2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</row>
    <row r="32" spans="1:58" s="7" customFormat="1" ht="120.75" customHeight="1" x14ac:dyDescent="0.2">
      <c r="A32" s="172" t="s">
        <v>0</v>
      </c>
      <c r="B32" s="175" t="s">
        <v>1</v>
      </c>
      <c r="C32" s="175" t="s">
        <v>2</v>
      </c>
      <c r="D32" s="175" t="s">
        <v>3</v>
      </c>
      <c r="E32" s="77" t="s">
        <v>96</v>
      </c>
      <c r="F32" s="179" t="s">
        <v>4</v>
      </c>
      <c r="G32" s="179"/>
      <c r="H32" s="179"/>
      <c r="I32" s="77" t="s">
        <v>97</v>
      </c>
      <c r="J32" s="179" t="s">
        <v>5</v>
      </c>
      <c r="K32" s="179"/>
      <c r="L32" s="179"/>
      <c r="M32" s="48" t="s">
        <v>98</v>
      </c>
      <c r="N32" s="179" t="s">
        <v>99</v>
      </c>
      <c r="O32" s="179"/>
      <c r="P32" s="179"/>
      <c r="Q32" s="179"/>
      <c r="R32" s="153" t="s">
        <v>100</v>
      </c>
      <c r="S32" s="153"/>
      <c r="T32" s="153"/>
      <c r="U32" s="153"/>
      <c r="V32" s="46" t="s">
        <v>101</v>
      </c>
      <c r="W32" s="45" t="s">
        <v>102</v>
      </c>
      <c r="X32" s="153" t="s">
        <v>7</v>
      </c>
      <c r="Y32" s="153"/>
      <c r="Z32" s="153"/>
      <c r="AA32" s="47" t="s">
        <v>103</v>
      </c>
      <c r="AB32" s="153" t="s">
        <v>8</v>
      </c>
      <c r="AC32" s="153"/>
      <c r="AD32" s="45" t="s">
        <v>104</v>
      </c>
      <c r="AE32" s="180" t="s">
        <v>105</v>
      </c>
      <c r="AF32" s="180"/>
      <c r="AG32" s="180"/>
      <c r="AH32" s="180"/>
      <c r="AI32" s="77" t="s">
        <v>106</v>
      </c>
      <c r="AJ32" s="181" t="s">
        <v>9</v>
      </c>
      <c r="AK32" s="181"/>
      <c r="AL32" s="181"/>
      <c r="AM32" s="77" t="s">
        <v>107</v>
      </c>
      <c r="AN32" s="182" t="s">
        <v>108</v>
      </c>
      <c r="AO32" s="182"/>
      <c r="AP32" s="182"/>
      <c r="AQ32" s="182"/>
      <c r="AR32" s="182" t="s">
        <v>109</v>
      </c>
      <c r="AS32" s="182"/>
      <c r="AT32" s="182"/>
      <c r="AU32" s="182"/>
      <c r="AV32" s="48" t="s">
        <v>110</v>
      </c>
      <c r="AW32" s="181" t="s">
        <v>111</v>
      </c>
      <c r="AX32" s="181"/>
      <c r="AY32" s="181"/>
      <c r="AZ32" s="77" t="s">
        <v>112</v>
      </c>
      <c r="BA32" s="179" t="s">
        <v>113</v>
      </c>
      <c r="BB32" s="179"/>
      <c r="BC32" s="179"/>
      <c r="BD32" s="179"/>
      <c r="BE32" s="49" t="s">
        <v>16</v>
      </c>
      <c r="BF32" s="6"/>
    </row>
    <row r="33" spans="1:86" s="7" customFormat="1" ht="25.5" customHeight="1" x14ac:dyDescent="0.2">
      <c r="A33" s="173"/>
      <c r="B33" s="175"/>
      <c r="C33" s="175"/>
      <c r="D33" s="175"/>
      <c r="E33" s="176" t="s">
        <v>10</v>
      </c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6"/>
    </row>
    <row r="34" spans="1:86" s="7" customFormat="1" ht="28.5" customHeight="1" x14ac:dyDescent="0.2">
      <c r="A34" s="173"/>
      <c r="B34" s="175"/>
      <c r="C34" s="175"/>
      <c r="D34" s="175"/>
      <c r="E34" s="44">
        <v>1</v>
      </c>
      <c r="F34" s="44">
        <v>2</v>
      </c>
      <c r="G34" s="44">
        <v>3</v>
      </c>
      <c r="H34" s="44">
        <v>4</v>
      </c>
      <c r="I34" s="44">
        <v>5</v>
      </c>
      <c r="J34" s="44">
        <v>6</v>
      </c>
      <c r="K34" s="44">
        <v>7</v>
      </c>
      <c r="L34" s="44">
        <v>8</v>
      </c>
      <c r="M34" s="44">
        <v>9</v>
      </c>
      <c r="N34" s="44">
        <v>10</v>
      </c>
      <c r="O34" s="44">
        <v>11</v>
      </c>
      <c r="P34" s="44">
        <v>12</v>
      </c>
      <c r="Q34" s="44">
        <v>13</v>
      </c>
      <c r="R34" s="44">
        <v>14</v>
      </c>
      <c r="S34" s="44">
        <v>15</v>
      </c>
      <c r="T34" s="44">
        <v>16</v>
      </c>
      <c r="U34" s="44">
        <v>17</v>
      </c>
      <c r="V34" s="44">
        <v>18</v>
      </c>
      <c r="W34" s="44">
        <v>19</v>
      </c>
      <c r="X34" s="44">
        <v>20</v>
      </c>
      <c r="Y34" s="44">
        <v>21</v>
      </c>
      <c r="Z34" s="44">
        <v>22</v>
      </c>
      <c r="AA34" s="44">
        <v>23</v>
      </c>
      <c r="AB34" s="44">
        <v>24</v>
      </c>
      <c r="AC34" s="44">
        <v>25</v>
      </c>
      <c r="AD34" s="44">
        <v>26</v>
      </c>
      <c r="AE34" s="44">
        <v>27</v>
      </c>
      <c r="AF34" s="44">
        <v>28</v>
      </c>
      <c r="AG34" s="44">
        <v>29</v>
      </c>
      <c r="AH34" s="44">
        <v>30</v>
      </c>
      <c r="AI34" s="44">
        <v>31</v>
      </c>
      <c r="AJ34" s="44">
        <v>32</v>
      </c>
      <c r="AK34" s="44">
        <v>33</v>
      </c>
      <c r="AL34" s="44">
        <v>34</v>
      </c>
      <c r="AM34" s="44">
        <v>35</v>
      </c>
      <c r="AN34" s="44">
        <v>36</v>
      </c>
      <c r="AO34" s="44">
        <v>37</v>
      </c>
      <c r="AP34" s="44">
        <v>38</v>
      </c>
      <c r="AQ34" s="44">
        <v>39</v>
      </c>
      <c r="AR34" s="44">
        <v>40</v>
      </c>
      <c r="AS34" s="44">
        <v>41</v>
      </c>
      <c r="AT34" s="44">
        <v>42</v>
      </c>
      <c r="AU34" s="44">
        <v>43</v>
      </c>
      <c r="AV34" s="44">
        <v>44</v>
      </c>
      <c r="AW34" s="44">
        <v>45</v>
      </c>
      <c r="AX34" s="44">
        <v>46</v>
      </c>
      <c r="AY34" s="44">
        <v>47</v>
      </c>
      <c r="AZ34" s="44">
        <v>48</v>
      </c>
      <c r="BA34" s="44">
        <v>49</v>
      </c>
      <c r="BB34" s="44">
        <v>50</v>
      </c>
      <c r="BC34" s="44">
        <v>51</v>
      </c>
      <c r="BD34" s="44">
        <v>52</v>
      </c>
      <c r="BE34" s="81"/>
      <c r="BF34" s="6"/>
    </row>
    <row r="35" spans="1:86" s="7" customFormat="1" ht="35.25" customHeight="1" x14ac:dyDescent="0.2">
      <c r="A35" s="172" t="s">
        <v>52</v>
      </c>
      <c r="B35" s="177" t="s">
        <v>25</v>
      </c>
      <c r="C35" s="177" t="s">
        <v>26</v>
      </c>
      <c r="D35" s="50" t="s">
        <v>11</v>
      </c>
      <c r="E35" s="52">
        <f t="shared" ref="E35:M35" si="0">E37+E39+E41+E43+E45</f>
        <v>10</v>
      </c>
      <c r="F35" s="52">
        <f t="shared" si="0"/>
        <v>10</v>
      </c>
      <c r="G35" s="52">
        <f t="shared" si="0"/>
        <v>12</v>
      </c>
      <c r="H35" s="52">
        <f t="shared" si="0"/>
        <v>10</v>
      </c>
      <c r="I35" s="52">
        <f t="shared" si="0"/>
        <v>10</v>
      </c>
      <c r="J35" s="52">
        <f t="shared" si="0"/>
        <v>10</v>
      </c>
      <c r="K35" s="52">
        <v>0</v>
      </c>
      <c r="L35" s="52">
        <v>0</v>
      </c>
      <c r="M35" s="52">
        <f t="shared" si="0"/>
        <v>8</v>
      </c>
      <c r="N35" s="80">
        <f t="shared" ref="N35:T35" si="1">N39+N41+N43+N45</f>
        <v>8</v>
      </c>
      <c r="O35" s="52">
        <f t="shared" si="1"/>
        <v>8</v>
      </c>
      <c r="P35" s="52">
        <f t="shared" si="1"/>
        <v>8</v>
      </c>
      <c r="Q35" s="52">
        <f t="shared" si="1"/>
        <v>8</v>
      </c>
      <c r="R35" s="52">
        <f t="shared" si="1"/>
        <v>8</v>
      </c>
      <c r="S35" s="52">
        <f t="shared" si="1"/>
        <v>8</v>
      </c>
      <c r="T35" s="52">
        <f t="shared" si="1"/>
        <v>8</v>
      </c>
      <c r="U35" s="52">
        <v>0</v>
      </c>
      <c r="V35" s="82">
        <v>0</v>
      </c>
      <c r="W35" s="82">
        <v>0</v>
      </c>
      <c r="X35" s="52">
        <v>0</v>
      </c>
      <c r="Y35" s="52">
        <f>Y37+Y41+Y43</f>
        <v>8</v>
      </c>
      <c r="Z35" s="52">
        <f>Z37+Z41+Z43+Z47</f>
        <v>10</v>
      </c>
      <c r="AA35" s="52">
        <v>0</v>
      </c>
      <c r="AB35" s="52">
        <v>0</v>
      </c>
      <c r="AC35" s="52">
        <f t="shared" ref="AC35:AG35" si="2">AC37+AC41+AC43+AC47</f>
        <v>10</v>
      </c>
      <c r="AD35" s="52">
        <f t="shared" si="2"/>
        <v>8</v>
      </c>
      <c r="AE35" s="52">
        <f t="shared" si="2"/>
        <v>8</v>
      </c>
      <c r="AF35" s="52">
        <f t="shared" si="2"/>
        <v>8</v>
      </c>
      <c r="AG35" s="52">
        <f t="shared" si="2"/>
        <v>8</v>
      </c>
      <c r="AH35" s="52">
        <f>AH37+AH41+AH43+AH47</f>
        <v>8</v>
      </c>
      <c r="AI35" s="52">
        <f>AI37+AI41+AI43+AI47</f>
        <v>8</v>
      </c>
      <c r="AJ35" s="52">
        <f>AJ37+AJ41+AJ43+AJ47</f>
        <v>8</v>
      </c>
      <c r="AK35" s="52">
        <f>AK37+AK43+AK47</f>
        <v>6</v>
      </c>
      <c r="AL35" s="52">
        <v>0</v>
      </c>
      <c r="AM35" s="52">
        <v>0</v>
      </c>
      <c r="AN35" s="52">
        <v>0</v>
      </c>
      <c r="AO35" s="52">
        <f>AO37+AO47</f>
        <v>4</v>
      </c>
      <c r="AP35" s="52">
        <f>AP37+AP47</f>
        <v>4</v>
      </c>
      <c r="AQ35" s="52">
        <f>AQ37+AQ47</f>
        <v>4</v>
      </c>
      <c r="AR35" s="52">
        <f>AR37+AR47</f>
        <v>4</v>
      </c>
      <c r="AS35" s="52">
        <f>AS37+AS47</f>
        <v>4</v>
      </c>
      <c r="AT35" s="56" t="s">
        <v>36</v>
      </c>
      <c r="AU35" s="56" t="s">
        <v>36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0</v>
      </c>
      <c r="BC35" s="82">
        <v>0</v>
      </c>
      <c r="BD35" s="82">
        <v>0</v>
      </c>
      <c r="BE35" s="52">
        <f t="shared" ref="BE35:BE49" si="3">SUM(E35:BD35)</f>
        <v>236</v>
      </c>
      <c r="BF35" s="8"/>
      <c r="BG35" s="8">
        <v>236</v>
      </c>
      <c r="BH35" s="8"/>
      <c r="BI35" s="8"/>
      <c r="BJ35" s="9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9"/>
    </row>
    <row r="36" spans="1:86" s="7" customFormat="1" ht="42" customHeight="1" x14ac:dyDescent="0.2">
      <c r="A36" s="172"/>
      <c r="B36" s="178"/>
      <c r="C36" s="178"/>
      <c r="D36" s="51" t="s">
        <v>12</v>
      </c>
      <c r="E36" s="52">
        <v>0</v>
      </c>
      <c r="F36" s="52">
        <v>0</v>
      </c>
      <c r="G36" s="52">
        <v>0</v>
      </c>
      <c r="H36" s="52">
        <f>H38+H46</f>
        <v>0</v>
      </c>
      <c r="I36" s="52">
        <f>I38+I42</f>
        <v>0</v>
      </c>
      <c r="J36" s="52">
        <f>J42</f>
        <v>0</v>
      </c>
      <c r="K36" s="52">
        <f>K38</f>
        <v>0</v>
      </c>
      <c r="L36" s="52">
        <f>L38+L44</f>
        <v>0</v>
      </c>
      <c r="M36" s="52">
        <f>M38+M40+M44</f>
        <v>0</v>
      </c>
      <c r="N36" s="52">
        <f>N40+N44</f>
        <v>0</v>
      </c>
      <c r="O36" s="52">
        <f>O40+O44</f>
        <v>2</v>
      </c>
      <c r="P36" s="52">
        <f>P42</f>
        <v>2</v>
      </c>
      <c r="Q36" s="52">
        <f>Q40+Q42</f>
        <v>2</v>
      </c>
      <c r="R36" s="52">
        <f>R44</f>
        <v>2</v>
      </c>
      <c r="S36" s="52">
        <f>S44</f>
        <v>2</v>
      </c>
      <c r="T36" s="52">
        <f>T46</f>
        <v>2</v>
      </c>
      <c r="U36" s="52">
        <f>U46</f>
        <v>0</v>
      </c>
      <c r="V36" s="82">
        <f t="shared" ref="V36:AQ36" si="4">SUM(V42+V44)</f>
        <v>0</v>
      </c>
      <c r="W36" s="82">
        <f t="shared" si="4"/>
        <v>0</v>
      </c>
      <c r="X36" s="52">
        <f>X38</f>
        <v>0</v>
      </c>
      <c r="Y36" s="52">
        <v>0</v>
      </c>
      <c r="Z36" s="52">
        <f>Z38+Z44</f>
        <v>2</v>
      </c>
      <c r="AA36" s="52">
        <v>0</v>
      </c>
      <c r="AB36" s="52">
        <v>0</v>
      </c>
      <c r="AC36" s="52">
        <f>AC48</f>
        <v>2</v>
      </c>
      <c r="AD36" s="52">
        <v>0</v>
      </c>
      <c r="AE36" s="52">
        <f>AE38</f>
        <v>0</v>
      </c>
      <c r="AF36" s="52">
        <f>AF38+AF40+AF46</f>
        <v>0</v>
      </c>
      <c r="AG36" s="52">
        <f>AG40+AG46</f>
        <v>0</v>
      </c>
      <c r="AH36" s="52">
        <f>AH38+AH42+AH46</f>
        <v>0</v>
      </c>
      <c r="AI36" s="52">
        <f>AI38+AI40+AI42+AI46</f>
        <v>0</v>
      </c>
      <c r="AJ36" s="52">
        <f>AJ40+AJ42+AJ44+AJ46</f>
        <v>0</v>
      </c>
      <c r="AK36" s="52">
        <f>AK40+AK42+AK44+AK46</f>
        <v>0</v>
      </c>
      <c r="AL36" s="52">
        <v>0</v>
      </c>
      <c r="AM36" s="52">
        <f>AM40+AM44</f>
        <v>0</v>
      </c>
      <c r="AN36" s="52">
        <f t="shared" si="4"/>
        <v>0</v>
      </c>
      <c r="AO36" s="52">
        <f t="shared" si="4"/>
        <v>0</v>
      </c>
      <c r="AP36" s="52">
        <f t="shared" si="4"/>
        <v>0</v>
      </c>
      <c r="AQ36" s="52">
        <f t="shared" si="4"/>
        <v>0</v>
      </c>
      <c r="AR36" s="52">
        <v>0</v>
      </c>
      <c r="AS36" s="52">
        <v>0</v>
      </c>
      <c r="AT36" s="56" t="s">
        <v>36</v>
      </c>
      <c r="AU36" s="56" t="s">
        <v>36</v>
      </c>
      <c r="AV36" s="82">
        <v>0</v>
      </c>
      <c r="AW36" s="82">
        <v>0</v>
      </c>
      <c r="AX36" s="82">
        <v>0</v>
      </c>
      <c r="AY36" s="82">
        <v>0</v>
      </c>
      <c r="AZ36" s="82">
        <v>0</v>
      </c>
      <c r="BA36" s="82">
        <v>0</v>
      </c>
      <c r="BB36" s="82">
        <v>0</v>
      </c>
      <c r="BC36" s="82">
        <v>0</v>
      </c>
      <c r="BD36" s="82">
        <v>0</v>
      </c>
      <c r="BE36" s="52">
        <f t="shared" si="3"/>
        <v>16</v>
      </c>
      <c r="BF36" s="10"/>
      <c r="BG36" s="10">
        <v>16</v>
      </c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</row>
    <row r="37" spans="1:86" s="7" customFormat="1" ht="27" customHeight="1" x14ac:dyDescent="0.2">
      <c r="A37" s="172"/>
      <c r="B37" s="163" t="s">
        <v>28</v>
      </c>
      <c r="C37" s="163" t="s">
        <v>29</v>
      </c>
      <c r="D37" s="28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 t="s">
        <v>55</v>
      </c>
      <c r="Q37" s="53" t="s">
        <v>55</v>
      </c>
      <c r="R37" s="53" t="s">
        <v>55</v>
      </c>
      <c r="S37" s="53" t="s">
        <v>55</v>
      </c>
      <c r="T37" s="53" t="s">
        <v>55</v>
      </c>
      <c r="U37" s="53" t="s">
        <v>55</v>
      </c>
      <c r="V37" s="82">
        <v>0</v>
      </c>
      <c r="W37" s="82">
        <v>0</v>
      </c>
      <c r="X37" s="28" t="s">
        <v>55</v>
      </c>
      <c r="Y37" s="28">
        <v>4</v>
      </c>
      <c r="Z37" s="28">
        <v>2</v>
      </c>
      <c r="AA37" s="28" t="s">
        <v>55</v>
      </c>
      <c r="AB37" s="28" t="s">
        <v>55</v>
      </c>
      <c r="AC37" s="28">
        <v>2</v>
      </c>
      <c r="AD37" s="28">
        <v>2</v>
      </c>
      <c r="AE37" s="28">
        <v>2</v>
      </c>
      <c r="AF37" s="28">
        <v>2</v>
      </c>
      <c r="AG37" s="28">
        <v>2</v>
      </c>
      <c r="AH37" s="28">
        <v>2</v>
      </c>
      <c r="AI37" s="28">
        <v>2</v>
      </c>
      <c r="AJ37" s="28">
        <v>2</v>
      </c>
      <c r="AK37" s="28">
        <v>2</v>
      </c>
      <c r="AL37" s="28"/>
      <c r="AM37" s="28"/>
      <c r="AN37" s="28"/>
      <c r="AO37" s="28">
        <v>2</v>
      </c>
      <c r="AP37" s="28">
        <v>2</v>
      </c>
      <c r="AQ37" s="28">
        <v>2</v>
      </c>
      <c r="AR37" s="28">
        <v>2</v>
      </c>
      <c r="AS37" s="28">
        <v>2</v>
      </c>
      <c r="AT37" s="56" t="s">
        <v>36</v>
      </c>
      <c r="AU37" s="56" t="s">
        <v>36</v>
      </c>
      <c r="AV37" s="82">
        <v>0</v>
      </c>
      <c r="AW37" s="82">
        <v>0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28">
        <f t="shared" si="3"/>
        <v>34</v>
      </c>
      <c r="BF37" s="10"/>
      <c r="BG37" s="10">
        <v>34</v>
      </c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</row>
    <row r="38" spans="1:86" s="7" customFormat="1" ht="32.25" customHeight="1" x14ac:dyDescent="0.2">
      <c r="A38" s="172"/>
      <c r="B38" s="163"/>
      <c r="C38" s="163"/>
      <c r="D38" s="29" t="s">
        <v>12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 t="s">
        <v>55</v>
      </c>
      <c r="V38" s="82">
        <v>0</v>
      </c>
      <c r="W38" s="82">
        <v>0</v>
      </c>
      <c r="X38" s="29"/>
      <c r="Y38" s="29"/>
      <c r="Z38" s="29">
        <v>2</v>
      </c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 t="s">
        <v>55</v>
      </c>
      <c r="AL38" s="29" t="s">
        <v>55</v>
      </c>
      <c r="AM38" s="29"/>
      <c r="AN38" s="29"/>
      <c r="AO38" s="29"/>
      <c r="AP38" s="29"/>
      <c r="AQ38" s="29"/>
      <c r="AR38" s="29" t="s">
        <v>55</v>
      </c>
      <c r="AS38" s="29"/>
      <c r="AT38" s="56" t="s">
        <v>36</v>
      </c>
      <c r="AU38" s="56" t="s">
        <v>36</v>
      </c>
      <c r="AV38" s="82">
        <v>0</v>
      </c>
      <c r="AW38" s="82">
        <v>0</v>
      </c>
      <c r="AX38" s="82">
        <v>0</v>
      </c>
      <c r="AY38" s="82">
        <v>0</v>
      </c>
      <c r="AZ38" s="82">
        <v>0</v>
      </c>
      <c r="BA38" s="82">
        <v>0</v>
      </c>
      <c r="BB38" s="82">
        <v>0</v>
      </c>
      <c r="BC38" s="82">
        <v>0</v>
      </c>
      <c r="BD38" s="82">
        <v>0</v>
      </c>
      <c r="BE38" s="29">
        <f t="shared" si="3"/>
        <v>2</v>
      </c>
      <c r="BF38" s="10"/>
      <c r="BG38" s="10">
        <v>2</v>
      </c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</row>
    <row r="39" spans="1:86" s="5" customFormat="1" ht="30.75" customHeight="1" x14ac:dyDescent="0.2">
      <c r="A39" s="172"/>
      <c r="B39" s="163" t="s">
        <v>30</v>
      </c>
      <c r="C39" s="163" t="s">
        <v>17</v>
      </c>
      <c r="D39" s="28" t="s">
        <v>11</v>
      </c>
      <c r="E39" s="53">
        <v>4</v>
      </c>
      <c r="F39" s="53">
        <v>4</v>
      </c>
      <c r="G39" s="53">
        <v>4</v>
      </c>
      <c r="H39" s="53">
        <v>2</v>
      </c>
      <c r="I39" s="53">
        <v>2</v>
      </c>
      <c r="J39" s="53">
        <v>2</v>
      </c>
      <c r="K39" s="53" t="s">
        <v>55</v>
      </c>
      <c r="L39" s="53" t="s">
        <v>55</v>
      </c>
      <c r="M39" s="53">
        <v>2</v>
      </c>
      <c r="N39" s="53">
        <v>2</v>
      </c>
      <c r="O39" s="53">
        <v>2</v>
      </c>
      <c r="P39" s="53">
        <v>2</v>
      </c>
      <c r="Q39" s="53">
        <v>2</v>
      </c>
      <c r="R39" s="53">
        <v>2</v>
      </c>
      <c r="S39" s="53">
        <v>2</v>
      </c>
      <c r="T39" s="53">
        <v>2</v>
      </c>
      <c r="U39" s="53" t="s">
        <v>55</v>
      </c>
      <c r="V39" s="82">
        <v>0</v>
      </c>
      <c r="W39" s="82">
        <v>0</v>
      </c>
      <c r="X39" s="28" t="s">
        <v>55</v>
      </c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56" t="s">
        <v>36</v>
      </c>
      <c r="AU39" s="56" t="s">
        <v>36</v>
      </c>
      <c r="AV39" s="82">
        <v>0</v>
      </c>
      <c r="AW39" s="82">
        <v>0</v>
      </c>
      <c r="AX39" s="82">
        <v>0</v>
      </c>
      <c r="AY39" s="82">
        <v>0</v>
      </c>
      <c r="AZ39" s="82">
        <v>0</v>
      </c>
      <c r="BA39" s="82">
        <v>0</v>
      </c>
      <c r="BB39" s="82">
        <v>0</v>
      </c>
      <c r="BC39" s="82">
        <v>0</v>
      </c>
      <c r="BD39" s="82">
        <v>0</v>
      </c>
      <c r="BE39" s="28">
        <f t="shared" si="3"/>
        <v>34</v>
      </c>
      <c r="BF39" s="8"/>
      <c r="BG39" s="8">
        <v>34</v>
      </c>
      <c r="BH39" s="8"/>
      <c r="BI39" s="8"/>
      <c r="BJ39" s="9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9"/>
      <c r="CD39" s="11"/>
    </row>
    <row r="40" spans="1:86" s="5" customFormat="1" ht="29.25" customHeight="1" x14ac:dyDescent="0.2">
      <c r="A40" s="172"/>
      <c r="B40" s="163"/>
      <c r="C40" s="163"/>
      <c r="D40" s="29" t="s">
        <v>12</v>
      </c>
      <c r="E40" s="54" t="s">
        <v>55</v>
      </c>
      <c r="F40" s="54" t="s">
        <v>55</v>
      </c>
      <c r="G40" s="54" t="s">
        <v>55</v>
      </c>
      <c r="H40" s="54"/>
      <c r="I40" s="54" t="s">
        <v>55</v>
      </c>
      <c r="J40" s="54"/>
      <c r="K40" s="54"/>
      <c r="L40" s="54"/>
      <c r="M40" s="54"/>
      <c r="N40" s="54"/>
      <c r="O40" s="54">
        <v>2</v>
      </c>
      <c r="P40" s="54"/>
      <c r="Q40" s="54"/>
      <c r="R40" s="54"/>
      <c r="S40" s="54"/>
      <c r="T40" s="54"/>
      <c r="U40" s="54" t="s">
        <v>55</v>
      </c>
      <c r="V40" s="82">
        <v>0</v>
      </c>
      <c r="W40" s="82">
        <v>0</v>
      </c>
      <c r="X40" s="29" t="s">
        <v>55</v>
      </c>
      <c r="Y40" s="29"/>
      <c r="Z40" s="29"/>
      <c r="AA40" s="29" t="s">
        <v>55</v>
      </c>
      <c r="AB40" s="29" t="s">
        <v>55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56" t="s">
        <v>36</v>
      </c>
      <c r="AU40" s="56" t="s">
        <v>36</v>
      </c>
      <c r="AV40" s="82">
        <v>0</v>
      </c>
      <c r="AW40" s="82">
        <v>0</v>
      </c>
      <c r="AX40" s="82">
        <v>0</v>
      </c>
      <c r="AY40" s="82">
        <v>0</v>
      </c>
      <c r="AZ40" s="82">
        <v>0</v>
      </c>
      <c r="BA40" s="82">
        <v>0</v>
      </c>
      <c r="BB40" s="82">
        <v>0</v>
      </c>
      <c r="BC40" s="82">
        <v>0</v>
      </c>
      <c r="BD40" s="82">
        <v>0</v>
      </c>
      <c r="BE40" s="29">
        <f t="shared" si="3"/>
        <v>2</v>
      </c>
      <c r="BF40" s="14"/>
      <c r="BG40" s="14">
        <v>2</v>
      </c>
      <c r="BH40" s="14"/>
      <c r="BI40" s="14"/>
      <c r="BJ40" s="10"/>
      <c r="BK40" s="10"/>
      <c r="BL40" s="10"/>
      <c r="BM40" s="10"/>
      <c r="BN40" s="14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5"/>
      <c r="CE40" s="12"/>
      <c r="CF40" s="12"/>
      <c r="CG40" s="13"/>
      <c r="CH40" s="12"/>
    </row>
    <row r="41" spans="1:86" s="5" customFormat="1" ht="27.75" customHeight="1" x14ac:dyDescent="0.2">
      <c r="A41" s="61"/>
      <c r="B41" s="163" t="s">
        <v>31</v>
      </c>
      <c r="C41" s="163" t="s">
        <v>46</v>
      </c>
      <c r="D41" s="28" t="s">
        <v>11</v>
      </c>
      <c r="E41" s="53">
        <v>2</v>
      </c>
      <c r="F41" s="53">
        <v>2</v>
      </c>
      <c r="G41" s="53">
        <v>4</v>
      </c>
      <c r="H41" s="53">
        <v>2</v>
      </c>
      <c r="I41" s="53">
        <v>2</v>
      </c>
      <c r="J41" s="53">
        <v>2</v>
      </c>
      <c r="K41" s="53" t="s">
        <v>55</v>
      </c>
      <c r="L41" s="53" t="s">
        <v>55</v>
      </c>
      <c r="M41" s="53">
        <v>2</v>
      </c>
      <c r="N41" s="53">
        <v>2</v>
      </c>
      <c r="O41" s="53">
        <v>2</v>
      </c>
      <c r="P41" s="53">
        <v>2</v>
      </c>
      <c r="Q41" s="53">
        <v>2</v>
      </c>
      <c r="R41" s="53">
        <v>2</v>
      </c>
      <c r="S41" s="53">
        <v>2</v>
      </c>
      <c r="T41" s="53">
        <v>2</v>
      </c>
      <c r="U41" s="53"/>
      <c r="V41" s="82">
        <v>0</v>
      </c>
      <c r="W41" s="82">
        <v>0</v>
      </c>
      <c r="X41" s="53" t="s">
        <v>55</v>
      </c>
      <c r="Y41" s="53">
        <v>2</v>
      </c>
      <c r="Z41" s="53">
        <v>2</v>
      </c>
      <c r="AA41" s="53" t="s">
        <v>55</v>
      </c>
      <c r="AB41" s="53" t="s">
        <v>55</v>
      </c>
      <c r="AC41" s="53">
        <v>2</v>
      </c>
      <c r="AD41" s="53">
        <v>2</v>
      </c>
      <c r="AE41" s="53">
        <v>2</v>
      </c>
      <c r="AF41" s="53">
        <v>2</v>
      </c>
      <c r="AG41" s="53">
        <v>2</v>
      </c>
      <c r="AH41" s="53">
        <v>2</v>
      </c>
      <c r="AI41" s="53">
        <v>2</v>
      </c>
      <c r="AJ41" s="53">
        <v>2</v>
      </c>
      <c r="AK41" s="53"/>
      <c r="AL41" s="53"/>
      <c r="AM41" s="53"/>
      <c r="AN41" s="53"/>
      <c r="AO41" s="53"/>
      <c r="AP41" s="53"/>
      <c r="AQ41" s="53"/>
      <c r="AR41" s="53"/>
      <c r="AS41" s="53"/>
      <c r="AT41" s="56" t="s">
        <v>36</v>
      </c>
      <c r="AU41" s="56" t="s">
        <v>36</v>
      </c>
      <c r="AV41" s="82">
        <v>0</v>
      </c>
      <c r="AW41" s="82">
        <v>0</v>
      </c>
      <c r="AX41" s="82">
        <v>0</v>
      </c>
      <c r="AY41" s="82">
        <v>0</v>
      </c>
      <c r="AZ41" s="82">
        <v>0</v>
      </c>
      <c r="BA41" s="82">
        <v>0</v>
      </c>
      <c r="BB41" s="82">
        <v>0</v>
      </c>
      <c r="BC41" s="82">
        <v>0</v>
      </c>
      <c r="BD41" s="82">
        <v>0</v>
      </c>
      <c r="BE41" s="28">
        <f t="shared" si="3"/>
        <v>50</v>
      </c>
      <c r="BF41" s="8"/>
      <c r="BG41" s="8">
        <v>50</v>
      </c>
      <c r="BH41" s="8"/>
      <c r="BI41" s="8"/>
      <c r="BJ41" s="9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9"/>
      <c r="CD41" s="11"/>
    </row>
    <row r="42" spans="1:86" s="5" customFormat="1" ht="37.5" customHeight="1" x14ac:dyDescent="0.2">
      <c r="A42" s="61"/>
      <c r="B42" s="163"/>
      <c r="C42" s="163"/>
      <c r="D42" s="29" t="s">
        <v>12</v>
      </c>
      <c r="E42" s="54" t="s">
        <v>55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>
        <v>2</v>
      </c>
      <c r="Q42" s="54">
        <v>2</v>
      </c>
      <c r="R42" s="54"/>
      <c r="S42" s="54"/>
      <c r="T42" s="54"/>
      <c r="U42" s="54" t="s">
        <v>55</v>
      </c>
      <c r="V42" s="82">
        <v>0</v>
      </c>
      <c r="W42" s="82">
        <v>0</v>
      </c>
      <c r="X42" s="29"/>
      <c r="Y42" s="29" t="s">
        <v>55</v>
      </c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 t="s">
        <v>55</v>
      </c>
      <c r="AS42" s="29"/>
      <c r="AT42" s="56" t="s">
        <v>36</v>
      </c>
      <c r="AU42" s="56" t="s">
        <v>36</v>
      </c>
      <c r="AV42" s="82">
        <v>0</v>
      </c>
      <c r="AW42" s="82">
        <v>0</v>
      </c>
      <c r="AX42" s="82">
        <v>0</v>
      </c>
      <c r="AY42" s="82">
        <v>0</v>
      </c>
      <c r="AZ42" s="82">
        <v>0</v>
      </c>
      <c r="BA42" s="82">
        <v>0</v>
      </c>
      <c r="BB42" s="82">
        <v>0</v>
      </c>
      <c r="BC42" s="82">
        <v>0</v>
      </c>
      <c r="BD42" s="82">
        <v>0</v>
      </c>
      <c r="BE42" s="29">
        <f t="shared" si="3"/>
        <v>4</v>
      </c>
      <c r="BF42" s="14"/>
      <c r="BG42" s="14">
        <v>4</v>
      </c>
      <c r="BH42" s="14"/>
      <c r="BI42" s="14"/>
      <c r="BJ42" s="10"/>
      <c r="BK42" s="10"/>
      <c r="BL42" s="10"/>
      <c r="BM42" s="10"/>
      <c r="BN42" s="14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5"/>
      <c r="CE42" s="12"/>
      <c r="CF42" s="12"/>
      <c r="CG42" s="13"/>
      <c r="CH42" s="12"/>
    </row>
    <row r="43" spans="1:86" s="5" customFormat="1" ht="34.5" customHeight="1" x14ac:dyDescent="0.2">
      <c r="A43" s="61"/>
      <c r="B43" s="163" t="s">
        <v>40</v>
      </c>
      <c r="C43" s="163" t="s">
        <v>32</v>
      </c>
      <c r="D43" s="28" t="s">
        <v>11</v>
      </c>
      <c r="E43" s="53">
        <v>2</v>
      </c>
      <c r="F43" s="53">
        <v>2</v>
      </c>
      <c r="G43" s="53">
        <v>2</v>
      </c>
      <c r="H43" s="53">
        <v>2</v>
      </c>
      <c r="I43" s="53">
        <v>2</v>
      </c>
      <c r="J43" s="53">
        <v>2</v>
      </c>
      <c r="K43" s="53" t="s">
        <v>55</v>
      </c>
      <c r="L43" s="53" t="s">
        <v>55</v>
      </c>
      <c r="M43" s="53">
        <v>2</v>
      </c>
      <c r="N43" s="53">
        <v>2</v>
      </c>
      <c r="O43" s="53">
        <v>2</v>
      </c>
      <c r="P43" s="53">
        <v>2</v>
      </c>
      <c r="Q43" s="53">
        <v>2</v>
      </c>
      <c r="R43" s="53">
        <v>2</v>
      </c>
      <c r="S43" s="53">
        <v>2</v>
      </c>
      <c r="T43" s="53">
        <v>2</v>
      </c>
      <c r="U43" s="53"/>
      <c r="V43" s="82">
        <v>0</v>
      </c>
      <c r="W43" s="82">
        <v>0</v>
      </c>
      <c r="X43" s="53"/>
      <c r="Y43" s="53">
        <v>2</v>
      </c>
      <c r="Z43" s="53">
        <v>2</v>
      </c>
      <c r="AA43" s="53"/>
      <c r="AB43" s="53" t="s">
        <v>55</v>
      </c>
      <c r="AC43" s="53">
        <v>2</v>
      </c>
      <c r="AD43" s="53">
        <v>2</v>
      </c>
      <c r="AE43" s="53">
        <v>2</v>
      </c>
      <c r="AF43" s="53">
        <v>2</v>
      </c>
      <c r="AG43" s="53">
        <v>2</v>
      </c>
      <c r="AH43" s="53">
        <v>2</v>
      </c>
      <c r="AI43" s="53">
        <v>2</v>
      </c>
      <c r="AJ43" s="53">
        <v>2</v>
      </c>
      <c r="AK43" s="53">
        <v>2</v>
      </c>
      <c r="AL43" s="53" t="s">
        <v>55</v>
      </c>
      <c r="AM43" s="53"/>
      <c r="AN43" s="53"/>
      <c r="AO43" s="53"/>
      <c r="AP43" s="53"/>
      <c r="AQ43" s="53"/>
      <c r="AR43" s="53"/>
      <c r="AS43" s="53"/>
      <c r="AT43" s="56" t="s">
        <v>36</v>
      </c>
      <c r="AU43" s="56" t="s">
        <v>36</v>
      </c>
      <c r="AV43" s="82">
        <v>0</v>
      </c>
      <c r="AW43" s="82">
        <v>0</v>
      </c>
      <c r="AX43" s="82">
        <v>0</v>
      </c>
      <c r="AY43" s="82">
        <v>0</v>
      </c>
      <c r="AZ43" s="82">
        <v>0</v>
      </c>
      <c r="BA43" s="82">
        <v>0</v>
      </c>
      <c r="BB43" s="82">
        <v>0</v>
      </c>
      <c r="BC43" s="82">
        <v>0</v>
      </c>
      <c r="BD43" s="82">
        <v>0</v>
      </c>
      <c r="BE43" s="28">
        <f t="shared" si="3"/>
        <v>50</v>
      </c>
      <c r="BF43" s="14"/>
      <c r="BG43" s="14">
        <v>50</v>
      </c>
      <c r="BH43" s="14"/>
      <c r="BI43" s="14"/>
      <c r="BJ43" s="10"/>
      <c r="BK43" s="10"/>
      <c r="BL43" s="10"/>
      <c r="BM43" s="10"/>
      <c r="BN43" s="14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5"/>
      <c r="CE43" s="12"/>
      <c r="CF43" s="12"/>
      <c r="CG43" s="13"/>
      <c r="CH43" s="12"/>
    </row>
    <row r="44" spans="1:86" s="5" customFormat="1" ht="34.5" customHeight="1" x14ac:dyDescent="0.2">
      <c r="A44" s="61"/>
      <c r="B44" s="163"/>
      <c r="C44" s="163"/>
      <c r="D44" s="29" t="s">
        <v>12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>
        <v>2</v>
      </c>
      <c r="S44" s="54">
        <v>2</v>
      </c>
      <c r="T44" s="54"/>
      <c r="U44" s="54"/>
      <c r="V44" s="82">
        <v>0</v>
      </c>
      <c r="W44" s="82">
        <v>0</v>
      </c>
      <c r="X44" s="54"/>
      <c r="Y44" s="54"/>
      <c r="Z44" s="54"/>
      <c r="AA44" s="54"/>
      <c r="AB44" s="54" t="s">
        <v>55</v>
      </c>
      <c r="AC44" s="54"/>
      <c r="AD44" s="54" t="s">
        <v>55</v>
      </c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6" t="s">
        <v>36</v>
      </c>
      <c r="AU44" s="56" t="s">
        <v>36</v>
      </c>
      <c r="AV44" s="82">
        <v>0</v>
      </c>
      <c r="AW44" s="82">
        <v>0</v>
      </c>
      <c r="AX44" s="82">
        <v>0</v>
      </c>
      <c r="AY44" s="82">
        <v>0</v>
      </c>
      <c r="AZ44" s="82">
        <v>0</v>
      </c>
      <c r="BA44" s="82">
        <v>0</v>
      </c>
      <c r="BB44" s="82">
        <v>0</v>
      </c>
      <c r="BC44" s="82">
        <v>0</v>
      </c>
      <c r="BD44" s="82">
        <v>0</v>
      </c>
      <c r="BE44" s="29">
        <f t="shared" si="3"/>
        <v>4</v>
      </c>
      <c r="BF44" s="14"/>
      <c r="BG44" s="14">
        <v>4</v>
      </c>
      <c r="BH44" s="14"/>
      <c r="BI44" s="14"/>
      <c r="BJ44" s="10"/>
      <c r="BK44" s="10"/>
      <c r="BL44" s="10"/>
      <c r="BM44" s="10"/>
      <c r="BN44" s="14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5"/>
      <c r="CE44" s="12"/>
      <c r="CF44" s="12"/>
      <c r="CG44" s="13"/>
      <c r="CH44" s="12"/>
    </row>
    <row r="45" spans="1:86" s="5" customFormat="1" ht="38.25" customHeight="1" x14ac:dyDescent="0.2">
      <c r="A45" s="61"/>
      <c r="B45" s="163" t="s">
        <v>68</v>
      </c>
      <c r="C45" s="163" t="s">
        <v>38</v>
      </c>
      <c r="D45" s="28" t="s">
        <v>11</v>
      </c>
      <c r="E45" s="53">
        <v>2</v>
      </c>
      <c r="F45" s="53">
        <v>2</v>
      </c>
      <c r="G45" s="53">
        <v>2</v>
      </c>
      <c r="H45" s="53">
        <v>4</v>
      </c>
      <c r="I45" s="53">
        <v>4</v>
      </c>
      <c r="J45" s="53">
        <v>4</v>
      </c>
      <c r="K45" s="53" t="s">
        <v>55</v>
      </c>
      <c r="L45" s="53" t="s">
        <v>55</v>
      </c>
      <c r="M45" s="53">
        <v>2</v>
      </c>
      <c r="N45" s="53">
        <v>2</v>
      </c>
      <c r="O45" s="53">
        <v>2</v>
      </c>
      <c r="P45" s="53">
        <v>2</v>
      </c>
      <c r="Q45" s="53">
        <v>2</v>
      </c>
      <c r="R45" s="53">
        <v>2</v>
      </c>
      <c r="S45" s="53">
        <v>2</v>
      </c>
      <c r="T45" s="53">
        <v>2</v>
      </c>
      <c r="U45" s="53" t="s">
        <v>55</v>
      </c>
      <c r="V45" s="82">
        <v>0</v>
      </c>
      <c r="W45" s="82">
        <v>0</v>
      </c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6" t="s">
        <v>36</v>
      </c>
      <c r="AU45" s="56" t="s">
        <v>36</v>
      </c>
      <c r="AV45" s="82">
        <v>0</v>
      </c>
      <c r="AW45" s="82">
        <v>0</v>
      </c>
      <c r="AX45" s="82">
        <v>0</v>
      </c>
      <c r="AY45" s="82">
        <v>0</v>
      </c>
      <c r="AZ45" s="82">
        <v>0</v>
      </c>
      <c r="BA45" s="82">
        <v>0</v>
      </c>
      <c r="BB45" s="82">
        <v>0</v>
      </c>
      <c r="BC45" s="82">
        <v>0</v>
      </c>
      <c r="BD45" s="82">
        <v>0</v>
      </c>
      <c r="BE45" s="28">
        <f t="shared" si="3"/>
        <v>34</v>
      </c>
      <c r="BF45" s="14"/>
      <c r="BG45" s="14">
        <v>34</v>
      </c>
      <c r="BH45" s="14"/>
      <c r="BI45" s="14"/>
      <c r="BJ45" s="10"/>
      <c r="BK45" s="10"/>
      <c r="BL45" s="10"/>
      <c r="BM45" s="10"/>
      <c r="BN45" s="14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5"/>
      <c r="CE45" s="12"/>
      <c r="CF45" s="12"/>
      <c r="CG45" s="13"/>
      <c r="CH45" s="12"/>
    </row>
    <row r="46" spans="1:86" s="5" customFormat="1" ht="36.75" customHeight="1" x14ac:dyDescent="0.2">
      <c r="A46" s="61"/>
      <c r="B46" s="163"/>
      <c r="C46" s="163"/>
      <c r="D46" s="29" t="s">
        <v>12</v>
      </c>
      <c r="E46" s="54"/>
      <c r="F46" s="54"/>
      <c r="G46" s="54" t="s">
        <v>55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>
        <v>2</v>
      </c>
      <c r="U46" s="54"/>
      <c r="V46" s="82">
        <v>0</v>
      </c>
      <c r="W46" s="82">
        <v>0</v>
      </c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6" t="s">
        <v>36</v>
      </c>
      <c r="AU46" s="56" t="s">
        <v>36</v>
      </c>
      <c r="AV46" s="82">
        <v>0</v>
      </c>
      <c r="AW46" s="82">
        <v>0</v>
      </c>
      <c r="AX46" s="82">
        <v>0</v>
      </c>
      <c r="AY46" s="82">
        <v>0</v>
      </c>
      <c r="AZ46" s="82">
        <v>0</v>
      </c>
      <c r="BA46" s="82">
        <v>0</v>
      </c>
      <c r="BB46" s="82">
        <v>0</v>
      </c>
      <c r="BC46" s="82">
        <v>0</v>
      </c>
      <c r="BD46" s="82">
        <v>0</v>
      </c>
      <c r="BE46" s="29">
        <f t="shared" si="3"/>
        <v>2</v>
      </c>
      <c r="BF46" s="14"/>
      <c r="BG46" s="14">
        <v>2</v>
      </c>
      <c r="BH46" s="14"/>
      <c r="BI46" s="14"/>
      <c r="BJ46" s="10"/>
      <c r="BK46" s="10"/>
      <c r="BL46" s="10"/>
      <c r="BM46" s="10"/>
      <c r="BN46" s="14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5"/>
      <c r="CE46" s="12"/>
      <c r="CF46" s="12"/>
      <c r="CG46" s="13"/>
      <c r="CH46" s="12"/>
    </row>
    <row r="47" spans="1:86" s="5" customFormat="1" ht="36.75" customHeight="1" x14ac:dyDescent="0.2">
      <c r="A47" s="61"/>
      <c r="B47" s="163" t="s">
        <v>81</v>
      </c>
      <c r="C47" s="163" t="s">
        <v>41</v>
      </c>
      <c r="D47" s="28" t="s">
        <v>11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82">
        <v>0</v>
      </c>
      <c r="W47" s="82">
        <v>0</v>
      </c>
      <c r="X47" s="53" t="s">
        <v>55</v>
      </c>
      <c r="Y47" s="53" t="s">
        <v>55</v>
      </c>
      <c r="Z47" s="53">
        <v>4</v>
      </c>
      <c r="AA47" s="53" t="s">
        <v>55</v>
      </c>
      <c r="AB47" s="53" t="s">
        <v>55</v>
      </c>
      <c r="AC47" s="53">
        <v>4</v>
      </c>
      <c r="AD47" s="53">
        <v>2</v>
      </c>
      <c r="AE47" s="53">
        <v>2</v>
      </c>
      <c r="AF47" s="53">
        <v>2</v>
      </c>
      <c r="AG47" s="53">
        <v>2</v>
      </c>
      <c r="AH47" s="53">
        <v>2</v>
      </c>
      <c r="AI47" s="53">
        <v>2</v>
      </c>
      <c r="AJ47" s="53">
        <v>2</v>
      </c>
      <c r="AK47" s="53">
        <v>2</v>
      </c>
      <c r="AL47" s="53" t="s">
        <v>55</v>
      </c>
      <c r="AM47" s="53" t="s">
        <v>55</v>
      </c>
      <c r="AN47" s="53" t="s">
        <v>55</v>
      </c>
      <c r="AO47" s="53">
        <v>2</v>
      </c>
      <c r="AP47" s="53">
        <v>2</v>
      </c>
      <c r="AQ47" s="53">
        <v>2</v>
      </c>
      <c r="AR47" s="53">
        <v>2</v>
      </c>
      <c r="AS47" s="53">
        <v>2</v>
      </c>
      <c r="AT47" s="56" t="s">
        <v>36</v>
      </c>
      <c r="AU47" s="56" t="s">
        <v>36</v>
      </c>
      <c r="AV47" s="82">
        <v>0</v>
      </c>
      <c r="AW47" s="82">
        <v>0</v>
      </c>
      <c r="AX47" s="82">
        <v>0</v>
      </c>
      <c r="AY47" s="82">
        <v>0</v>
      </c>
      <c r="AZ47" s="82">
        <v>0</v>
      </c>
      <c r="BA47" s="82">
        <v>0</v>
      </c>
      <c r="BB47" s="82">
        <v>0</v>
      </c>
      <c r="BC47" s="82">
        <v>0</v>
      </c>
      <c r="BD47" s="82">
        <v>0</v>
      </c>
      <c r="BE47" s="28">
        <f t="shared" si="3"/>
        <v>34</v>
      </c>
      <c r="BF47" s="14"/>
      <c r="BG47" s="14">
        <v>34</v>
      </c>
      <c r="BH47" s="14"/>
      <c r="BI47" s="14"/>
      <c r="BJ47" s="10"/>
      <c r="BK47" s="10"/>
      <c r="BL47" s="10"/>
      <c r="BM47" s="10"/>
      <c r="BN47" s="14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5"/>
      <c r="CE47" s="12"/>
      <c r="CF47" s="12"/>
      <c r="CG47" s="13"/>
      <c r="CH47" s="12"/>
    </row>
    <row r="48" spans="1:86" s="5" customFormat="1" ht="36.75" customHeight="1" x14ac:dyDescent="0.2">
      <c r="A48" s="61"/>
      <c r="B48" s="163"/>
      <c r="C48" s="163"/>
      <c r="D48" s="29" t="s">
        <v>12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2">
        <v>0</v>
      </c>
      <c r="W48" s="82">
        <v>0</v>
      </c>
      <c r="X48" s="54"/>
      <c r="Y48" s="54"/>
      <c r="Z48" s="54" t="s">
        <v>55</v>
      </c>
      <c r="AA48" s="54" t="s">
        <v>55</v>
      </c>
      <c r="AB48" s="54"/>
      <c r="AC48" s="54">
        <v>2</v>
      </c>
      <c r="AD48" s="54"/>
      <c r="AE48" s="54"/>
      <c r="AF48" s="54"/>
      <c r="AG48" s="54"/>
      <c r="AH48" s="54"/>
      <c r="AI48" s="54"/>
      <c r="AJ48" s="54"/>
      <c r="AK48" s="54"/>
      <c r="AL48" s="54" t="s">
        <v>55</v>
      </c>
      <c r="AM48" s="54"/>
      <c r="AN48" s="54"/>
      <c r="AO48" s="54"/>
      <c r="AP48" s="54"/>
      <c r="AQ48" s="54"/>
      <c r="AR48" s="54"/>
      <c r="AS48" s="54"/>
      <c r="AT48" s="56" t="s">
        <v>36</v>
      </c>
      <c r="AU48" s="56" t="s">
        <v>36</v>
      </c>
      <c r="AV48" s="82">
        <v>0</v>
      </c>
      <c r="AW48" s="82">
        <v>0</v>
      </c>
      <c r="AX48" s="82">
        <v>0</v>
      </c>
      <c r="AY48" s="82">
        <v>0</v>
      </c>
      <c r="AZ48" s="82">
        <v>0</v>
      </c>
      <c r="BA48" s="82">
        <v>0</v>
      </c>
      <c r="BB48" s="82">
        <v>0</v>
      </c>
      <c r="BC48" s="82">
        <v>0</v>
      </c>
      <c r="BD48" s="82">
        <v>0</v>
      </c>
      <c r="BE48" s="29">
        <f t="shared" si="3"/>
        <v>2</v>
      </c>
      <c r="BF48" s="14"/>
      <c r="BG48" s="14">
        <v>2</v>
      </c>
      <c r="BH48" s="14"/>
      <c r="BI48" s="14"/>
      <c r="BJ48" s="10"/>
      <c r="BK48" s="10"/>
      <c r="BL48" s="10"/>
      <c r="BM48" s="10"/>
      <c r="BN48" s="14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5"/>
      <c r="CE48" s="12"/>
      <c r="CF48" s="12"/>
      <c r="CG48" s="13"/>
      <c r="CH48" s="12"/>
    </row>
    <row r="49" spans="1:86" s="5" customFormat="1" ht="30.75" customHeight="1" x14ac:dyDescent="0.2">
      <c r="A49" s="61"/>
      <c r="B49" s="164" t="s">
        <v>24</v>
      </c>
      <c r="C49" s="164" t="s">
        <v>54</v>
      </c>
      <c r="D49" s="110" t="s">
        <v>11</v>
      </c>
      <c r="E49" s="111">
        <f t="shared" ref="E49:J49" si="5">E51+E53+E55</f>
        <v>8</v>
      </c>
      <c r="F49" s="111">
        <f t="shared" si="5"/>
        <v>8</v>
      </c>
      <c r="G49" s="111">
        <f t="shared" si="5"/>
        <v>8</v>
      </c>
      <c r="H49" s="111">
        <f t="shared" si="5"/>
        <v>6</v>
      </c>
      <c r="I49" s="111">
        <f t="shared" si="5"/>
        <v>6</v>
      </c>
      <c r="J49" s="111">
        <f t="shared" si="5"/>
        <v>6</v>
      </c>
      <c r="K49" s="111">
        <f>K50</f>
        <v>0</v>
      </c>
      <c r="L49" s="111">
        <v>0</v>
      </c>
      <c r="M49" s="111">
        <f>M51+M53+M55+M57</f>
        <v>6</v>
      </c>
      <c r="N49" s="111">
        <f>N51+N53+N55+N57</f>
        <v>6</v>
      </c>
      <c r="O49" s="111">
        <f>O51+O53+O55+O57</f>
        <v>6</v>
      </c>
      <c r="P49" s="111">
        <f>P51+P53+P55</f>
        <v>6</v>
      </c>
      <c r="Q49" s="111">
        <f>Q51+Q53+Q55</f>
        <v>6</v>
      </c>
      <c r="R49" s="111">
        <f>R51+R53+R55</f>
        <v>6</v>
      </c>
      <c r="S49" s="111">
        <f>S51+S53+S55</f>
        <v>6</v>
      </c>
      <c r="T49" s="111">
        <f>T51+T53+T55</f>
        <v>6</v>
      </c>
      <c r="U49" s="111">
        <f>U51+U53</f>
        <v>0</v>
      </c>
      <c r="V49" s="82">
        <v>0</v>
      </c>
      <c r="W49" s="82">
        <v>0</v>
      </c>
      <c r="X49" s="111">
        <v>0</v>
      </c>
      <c r="Y49" s="111">
        <f>Y51+Y53</f>
        <v>4</v>
      </c>
      <c r="Z49" s="111">
        <f>Z51+Z53</f>
        <v>4</v>
      </c>
      <c r="AA49" s="111">
        <v>0</v>
      </c>
      <c r="AB49" s="111">
        <v>0</v>
      </c>
      <c r="AC49" s="111">
        <f>AC51+AC53</f>
        <v>4</v>
      </c>
      <c r="AD49" s="111">
        <f>AD51+AD53</f>
        <v>4</v>
      </c>
      <c r="AE49" s="111">
        <f>AE51+AE53</f>
        <v>4</v>
      </c>
      <c r="AF49" s="111">
        <f t="shared" ref="AF49:AI49" si="6">AF51+AF53+AF55+AF57</f>
        <v>6</v>
      </c>
      <c r="AG49" s="111">
        <f t="shared" si="6"/>
        <v>6</v>
      </c>
      <c r="AH49" s="111">
        <f t="shared" si="6"/>
        <v>8</v>
      </c>
      <c r="AI49" s="111">
        <f t="shared" si="6"/>
        <v>8</v>
      </c>
      <c r="AJ49" s="111">
        <f>AJ51+AJ53+AJ57</f>
        <v>8</v>
      </c>
      <c r="AK49" s="111">
        <f>AK53+AK57</f>
        <v>6</v>
      </c>
      <c r="AL49" s="111">
        <v>0</v>
      </c>
      <c r="AM49" s="111">
        <v>0</v>
      </c>
      <c r="AN49" s="111">
        <v>0</v>
      </c>
      <c r="AO49" s="111">
        <f>AO53+AO57</f>
        <v>8</v>
      </c>
      <c r="AP49" s="111">
        <f>AP53+AP57</f>
        <v>8</v>
      </c>
      <c r="AQ49" s="111">
        <f>AQ53+AQ57</f>
        <v>8</v>
      </c>
      <c r="AR49" s="111">
        <f>AR53+AR57</f>
        <v>8</v>
      </c>
      <c r="AS49" s="111">
        <f>AS53+AS57</f>
        <v>8</v>
      </c>
      <c r="AT49" s="56" t="s">
        <v>36</v>
      </c>
      <c r="AU49" s="56" t="s">
        <v>36</v>
      </c>
      <c r="AV49" s="82">
        <v>0</v>
      </c>
      <c r="AW49" s="82">
        <v>0</v>
      </c>
      <c r="AX49" s="82">
        <v>0</v>
      </c>
      <c r="AY49" s="82">
        <v>0</v>
      </c>
      <c r="AZ49" s="82">
        <v>0</v>
      </c>
      <c r="BA49" s="82">
        <v>0</v>
      </c>
      <c r="BB49" s="82">
        <v>0</v>
      </c>
      <c r="BC49" s="82">
        <v>0</v>
      </c>
      <c r="BD49" s="82">
        <v>0</v>
      </c>
      <c r="BE49" s="111">
        <f t="shared" si="3"/>
        <v>192</v>
      </c>
      <c r="BF49" s="14"/>
      <c r="BG49" s="14">
        <v>192</v>
      </c>
      <c r="BH49" s="14"/>
      <c r="BI49" s="14"/>
      <c r="BJ49" s="10"/>
      <c r="BK49" s="10"/>
      <c r="BL49" s="10"/>
      <c r="BM49" s="10"/>
      <c r="BN49" s="14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5"/>
      <c r="CE49" s="12"/>
      <c r="CF49" s="12"/>
      <c r="CG49" s="13"/>
      <c r="CH49" s="12"/>
    </row>
    <row r="50" spans="1:86" s="5" customFormat="1" ht="30" customHeight="1" x14ac:dyDescent="0.2">
      <c r="A50" s="61"/>
      <c r="B50" s="164"/>
      <c r="C50" s="164"/>
      <c r="D50" s="110" t="s">
        <v>12</v>
      </c>
      <c r="E50" s="111">
        <f>E52</f>
        <v>2</v>
      </c>
      <c r="F50" s="111">
        <f>F52</f>
        <v>2</v>
      </c>
      <c r="G50" s="111">
        <f>G52</f>
        <v>2</v>
      </c>
      <c r="H50" s="111">
        <f>H54</f>
        <v>2</v>
      </c>
      <c r="I50" s="111">
        <f>I54</f>
        <v>2</v>
      </c>
      <c r="J50" s="111">
        <f>J54</f>
        <v>2</v>
      </c>
      <c r="K50" s="111">
        <v>0</v>
      </c>
      <c r="L50" s="111">
        <v>0</v>
      </c>
      <c r="M50" s="111">
        <f>M54</f>
        <v>2</v>
      </c>
      <c r="N50" s="111">
        <f>N56</f>
        <v>2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82">
        <v>0</v>
      </c>
      <c r="W50" s="82">
        <v>0</v>
      </c>
      <c r="X50" s="111">
        <v>0</v>
      </c>
      <c r="Y50" s="111">
        <f t="shared" ref="Y50:AD50" si="7">Y52</f>
        <v>0</v>
      </c>
      <c r="Z50" s="111">
        <f t="shared" si="7"/>
        <v>0</v>
      </c>
      <c r="AA50" s="112">
        <f t="shared" si="7"/>
        <v>0</v>
      </c>
      <c r="AB50" s="111">
        <f t="shared" si="7"/>
        <v>0</v>
      </c>
      <c r="AC50" s="111">
        <v>0</v>
      </c>
      <c r="AD50" s="111">
        <f t="shared" si="7"/>
        <v>0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f>AL52</f>
        <v>0</v>
      </c>
      <c r="AM50" s="111">
        <f>AM52</f>
        <v>0</v>
      </c>
      <c r="AN50" s="111">
        <f>AN52</f>
        <v>0</v>
      </c>
      <c r="AO50" s="111">
        <f>AO52</f>
        <v>0</v>
      </c>
      <c r="AP50" s="111">
        <f>AP54</f>
        <v>0</v>
      </c>
      <c r="AQ50" s="111">
        <f>AQ52</f>
        <v>0</v>
      </c>
      <c r="AR50" s="111">
        <f>AR58</f>
        <v>2</v>
      </c>
      <c r="AS50" s="111">
        <f>AS58</f>
        <v>2</v>
      </c>
      <c r="AT50" s="56" t="s">
        <v>36</v>
      </c>
      <c r="AU50" s="56" t="s">
        <v>36</v>
      </c>
      <c r="AV50" s="82">
        <v>0</v>
      </c>
      <c r="AW50" s="82">
        <v>0</v>
      </c>
      <c r="AX50" s="82">
        <v>0</v>
      </c>
      <c r="AY50" s="82">
        <v>0</v>
      </c>
      <c r="AZ50" s="82">
        <v>0</v>
      </c>
      <c r="BA50" s="82">
        <v>0</v>
      </c>
      <c r="BB50" s="82">
        <v>0</v>
      </c>
      <c r="BC50" s="82">
        <v>0</v>
      </c>
      <c r="BD50" s="82">
        <v>0</v>
      </c>
      <c r="BE50" s="111">
        <f>SUM(E50:AS50)</f>
        <v>20</v>
      </c>
      <c r="BF50" s="14"/>
      <c r="BG50" s="14">
        <v>20</v>
      </c>
      <c r="BH50" s="14"/>
      <c r="BI50" s="14"/>
      <c r="BJ50" s="10"/>
      <c r="BK50" s="10"/>
      <c r="BL50" s="10"/>
      <c r="BM50" s="10"/>
      <c r="BN50" s="14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5"/>
      <c r="CE50" s="12"/>
      <c r="CF50" s="12"/>
      <c r="CG50" s="13"/>
      <c r="CH50" s="12"/>
    </row>
    <row r="51" spans="1:86" s="7" customFormat="1" ht="30" customHeight="1" x14ac:dyDescent="0.2">
      <c r="A51" s="61"/>
      <c r="B51" s="163" t="s">
        <v>33</v>
      </c>
      <c r="C51" s="163" t="s">
        <v>61</v>
      </c>
      <c r="D51" s="28" t="s">
        <v>11</v>
      </c>
      <c r="E51" s="53">
        <v>2</v>
      </c>
      <c r="F51" s="53">
        <v>2</v>
      </c>
      <c r="G51" s="53">
        <v>2</v>
      </c>
      <c r="H51" s="53">
        <v>2</v>
      </c>
      <c r="I51" s="53">
        <v>2</v>
      </c>
      <c r="J51" s="53">
        <v>2</v>
      </c>
      <c r="K51" s="53" t="s">
        <v>55</v>
      </c>
      <c r="L51" s="53" t="s">
        <v>55</v>
      </c>
      <c r="M51" s="53">
        <v>2</v>
      </c>
      <c r="N51" s="53">
        <v>2</v>
      </c>
      <c r="O51" s="53">
        <v>2</v>
      </c>
      <c r="P51" s="53">
        <v>2</v>
      </c>
      <c r="Q51" s="53">
        <v>2</v>
      </c>
      <c r="R51" s="53">
        <v>2</v>
      </c>
      <c r="S51" s="53">
        <v>2</v>
      </c>
      <c r="T51" s="53">
        <v>2</v>
      </c>
      <c r="U51" s="53"/>
      <c r="V51" s="82">
        <v>0</v>
      </c>
      <c r="W51" s="82">
        <v>0</v>
      </c>
      <c r="X51" s="28" t="s">
        <v>55</v>
      </c>
      <c r="Y51" s="28">
        <v>2</v>
      </c>
      <c r="Z51" s="28">
        <v>2</v>
      </c>
      <c r="AA51" s="28" t="s">
        <v>55</v>
      </c>
      <c r="AB51" s="28" t="s">
        <v>55</v>
      </c>
      <c r="AC51" s="28">
        <v>2</v>
      </c>
      <c r="AD51" s="28">
        <v>2</v>
      </c>
      <c r="AE51" s="28">
        <v>2</v>
      </c>
      <c r="AF51" s="28">
        <v>2</v>
      </c>
      <c r="AG51" s="28">
        <v>2</v>
      </c>
      <c r="AH51" s="28">
        <v>2</v>
      </c>
      <c r="AI51" s="28">
        <v>2</v>
      </c>
      <c r="AJ51" s="28">
        <v>2</v>
      </c>
      <c r="AK51" s="28" t="s">
        <v>55</v>
      </c>
      <c r="AL51" s="28"/>
      <c r="AM51" s="28"/>
      <c r="AN51" s="28"/>
      <c r="AO51" s="28"/>
      <c r="AP51" s="28"/>
      <c r="AQ51" s="28"/>
      <c r="AR51" s="28" t="s">
        <v>55</v>
      </c>
      <c r="AS51" s="28"/>
      <c r="AT51" s="56" t="s">
        <v>36</v>
      </c>
      <c r="AU51" s="56" t="s">
        <v>36</v>
      </c>
      <c r="AV51" s="82">
        <v>0</v>
      </c>
      <c r="AW51" s="82">
        <v>0</v>
      </c>
      <c r="AX51" s="82">
        <v>0</v>
      </c>
      <c r="AY51" s="82">
        <v>0</v>
      </c>
      <c r="AZ51" s="82">
        <v>0</v>
      </c>
      <c r="BA51" s="82">
        <v>0</v>
      </c>
      <c r="BB51" s="82">
        <v>0</v>
      </c>
      <c r="BC51" s="82">
        <v>0</v>
      </c>
      <c r="BD51" s="82">
        <v>0</v>
      </c>
      <c r="BE51" s="28">
        <f>SUM(E51:BD51)</f>
        <v>48</v>
      </c>
      <c r="BF51" s="14"/>
      <c r="BG51" s="14">
        <v>48</v>
      </c>
      <c r="BH51" s="14"/>
      <c r="BI51" s="14"/>
      <c r="BJ51" s="10"/>
      <c r="BK51" s="10"/>
      <c r="BL51" s="10"/>
      <c r="BM51" s="10"/>
      <c r="BN51" s="14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4"/>
      <c r="CH51" s="10"/>
    </row>
    <row r="52" spans="1:86" s="7" customFormat="1" ht="30.75" customHeight="1" x14ac:dyDescent="0.2">
      <c r="A52" s="61"/>
      <c r="B52" s="163"/>
      <c r="C52" s="163"/>
      <c r="D52" s="29" t="s">
        <v>12</v>
      </c>
      <c r="E52" s="54">
        <v>2</v>
      </c>
      <c r="F52" s="54">
        <v>2</v>
      </c>
      <c r="G52" s="54">
        <v>2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2">
        <v>0</v>
      </c>
      <c r="W52" s="82">
        <v>0</v>
      </c>
      <c r="X52" s="29" t="s">
        <v>55</v>
      </c>
      <c r="Y52" s="29"/>
      <c r="Z52" s="29"/>
      <c r="AA52" s="29"/>
      <c r="AB52" s="29"/>
      <c r="AC52" s="29" t="s">
        <v>55</v>
      </c>
      <c r="AD52" s="29"/>
      <c r="AE52" s="29" t="s">
        <v>55</v>
      </c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 t="s">
        <v>55</v>
      </c>
      <c r="AQ52" s="29"/>
      <c r="AR52" s="29" t="s">
        <v>55</v>
      </c>
      <c r="AS52" s="29"/>
      <c r="AT52" s="56" t="s">
        <v>36</v>
      </c>
      <c r="AU52" s="56" t="s">
        <v>36</v>
      </c>
      <c r="AV52" s="82">
        <v>0</v>
      </c>
      <c r="AW52" s="82">
        <v>0</v>
      </c>
      <c r="AX52" s="82">
        <v>0</v>
      </c>
      <c r="AY52" s="82">
        <v>0</v>
      </c>
      <c r="AZ52" s="82">
        <v>0</v>
      </c>
      <c r="BA52" s="82">
        <v>0</v>
      </c>
      <c r="BB52" s="82">
        <v>0</v>
      </c>
      <c r="BC52" s="82">
        <v>0</v>
      </c>
      <c r="BD52" s="82">
        <v>0</v>
      </c>
      <c r="BE52" s="29">
        <v>6</v>
      </c>
      <c r="BF52" s="14"/>
      <c r="BG52" s="14">
        <v>6</v>
      </c>
      <c r="BH52" s="14"/>
      <c r="BI52" s="14"/>
      <c r="BJ52" s="10"/>
      <c r="BK52" s="10"/>
      <c r="BL52" s="10"/>
      <c r="BM52" s="10"/>
      <c r="BN52" s="14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4"/>
      <c r="CH52" s="10"/>
    </row>
    <row r="53" spans="1:86" s="7" customFormat="1" ht="30" customHeight="1" x14ac:dyDescent="0.2">
      <c r="A53" s="61"/>
      <c r="B53" s="163" t="s">
        <v>60</v>
      </c>
      <c r="C53" s="163" t="s">
        <v>62</v>
      </c>
      <c r="D53" s="28" t="s">
        <v>11</v>
      </c>
      <c r="E53" s="53">
        <v>2</v>
      </c>
      <c r="F53" s="53">
        <v>2</v>
      </c>
      <c r="G53" s="53">
        <v>2</v>
      </c>
      <c r="H53" s="53">
        <v>2</v>
      </c>
      <c r="I53" s="53">
        <v>2</v>
      </c>
      <c r="J53" s="53">
        <v>2</v>
      </c>
      <c r="K53" s="53" t="s">
        <v>55</v>
      </c>
      <c r="L53" s="53" t="s">
        <v>55</v>
      </c>
      <c r="M53" s="53">
        <v>2</v>
      </c>
      <c r="N53" s="53">
        <v>2</v>
      </c>
      <c r="O53" s="53">
        <v>2</v>
      </c>
      <c r="P53" s="53">
        <v>2</v>
      </c>
      <c r="Q53" s="53">
        <v>2</v>
      </c>
      <c r="R53" s="53">
        <v>2</v>
      </c>
      <c r="S53" s="53">
        <v>2</v>
      </c>
      <c r="T53" s="53">
        <v>2</v>
      </c>
      <c r="U53" s="53"/>
      <c r="V53" s="82">
        <v>0</v>
      </c>
      <c r="W53" s="82">
        <v>0</v>
      </c>
      <c r="X53" s="28" t="s">
        <v>55</v>
      </c>
      <c r="Y53" s="28">
        <v>2</v>
      </c>
      <c r="Z53" s="28">
        <v>2</v>
      </c>
      <c r="AA53" s="28" t="s">
        <v>55</v>
      </c>
      <c r="AB53" s="28" t="s">
        <v>55</v>
      </c>
      <c r="AC53" s="28">
        <v>2</v>
      </c>
      <c r="AD53" s="28">
        <v>2</v>
      </c>
      <c r="AE53" s="28">
        <v>2</v>
      </c>
      <c r="AF53" s="28">
        <v>2</v>
      </c>
      <c r="AG53" s="28">
        <v>2</v>
      </c>
      <c r="AH53" s="28">
        <v>4</v>
      </c>
      <c r="AI53" s="28">
        <v>4</v>
      </c>
      <c r="AJ53" s="28">
        <v>4</v>
      </c>
      <c r="AK53" s="28">
        <v>4</v>
      </c>
      <c r="AL53" s="28" t="s">
        <v>55</v>
      </c>
      <c r="AM53" s="28" t="s">
        <v>55</v>
      </c>
      <c r="AN53" s="28" t="s">
        <v>55</v>
      </c>
      <c r="AO53" s="28">
        <v>4</v>
      </c>
      <c r="AP53" s="28">
        <v>4</v>
      </c>
      <c r="AQ53" s="28">
        <v>4</v>
      </c>
      <c r="AR53" s="28">
        <v>4</v>
      </c>
      <c r="AS53" s="28">
        <v>4</v>
      </c>
      <c r="AT53" s="40" t="s">
        <v>55</v>
      </c>
      <c r="AU53" s="56" t="s">
        <v>36</v>
      </c>
      <c r="AV53" s="82">
        <v>0</v>
      </c>
      <c r="AW53" s="82">
        <v>0</v>
      </c>
      <c r="AX53" s="82">
        <v>0</v>
      </c>
      <c r="AY53" s="82">
        <v>0</v>
      </c>
      <c r="AZ53" s="82">
        <v>0</v>
      </c>
      <c r="BA53" s="82">
        <v>0</v>
      </c>
      <c r="BB53" s="82">
        <v>0</v>
      </c>
      <c r="BC53" s="82">
        <v>0</v>
      </c>
      <c r="BD53" s="82">
        <v>0</v>
      </c>
      <c r="BE53" s="28">
        <f>SUM(E53:BD53)</f>
        <v>78</v>
      </c>
      <c r="BF53" s="14"/>
      <c r="BG53" s="14">
        <v>78</v>
      </c>
      <c r="BH53" s="14"/>
      <c r="BI53" s="14"/>
      <c r="BJ53" s="10"/>
      <c r="BK53" s="10"/>
      <c r="BL53" s="10"/>
      <c r="BM53" s="10"/>
      <c r="BN53" s="14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4"/>
      <c r="CH53" s="10"/>
    </row>
    <row r="54" spans="1:86" s="7" customFormat="1" ht="31.5" customHeight="1" x14ac:dyDescent="0.2">
      <c r="A54" s="61"/>
      <c r="B54" s="163"/>
      <c r="C54" s="165"/>
      <c r="D54" s="29" t="s">
        <v>12</v>
      </c>
      <c r="E54" s="54"/>
      <c r="F54" s="54"/>
      <c r="G54" s="54"/>
      <c r="H54" s="54">
        <v>2</v>
      </c>
      <c r="I54" s="54">
        <v>2</v>
      </c>
      <c r="J54" s="54">
        <v>2</v>
      </c>
      <c r="K54" s="54"/>
      <c r="L54" s="54"/>
      <c r="M54" s="54">
        <v>2</v>
      </c>
      <c r="N54" s="54"/>
      <c r="O54" s="54"/>
      <c r="P54" s="54"/>
      <c r="Q54" s="54"/>
      <c r="R54" s="54"/>
      <c r="S54" s="54"/>
      <c r="T54" s="54"/>
      <c r="U54" s="54" t="s">
        <v>55</v>
      </c>
      <c r="V54" s="82">
        <v>0</v>
      </c>
      <c r="W54" s="82">
        <v>0</v>
      </c>
      <c r="X54" s="29"/>
      <c r="Y54" s="29"/>
      <c r="Z54" s="29"/>
      <c r="AA54" s="29"/>
      <c r="AB54" s="29"/>
      <c r="AC54" s="29"/>
      <c r="AD54" s="29"/>
      <c r="AE54" s="29"/>
      <c r="AF54" s="29" t="s">
        <v>55</v>
      </c>
      <c r="AG54" s="29" t="s">
        <v>55</v>
      </c>
      <c r="AH54" s="29" t="s">
        <v>55</v>
      </c>
      <c r="AI54" s="29" t="s">
        <v>55</v>
      </c>
      <c r="AJ54" s="29"/>
      <c r="AK54" s="29"/>
      <c r="AL54" s="29"/>
      <c r="AM54" s="29"/>
      <c r="AN54" s="29"/>
      <c r="AO54" s="29"/>
      <c r="AP54" s="29"/>
      <c r="AQ54" s="29"/>
      <c r="AR54" s="29" t="s">
        <v>55</v>
      </c>
      <c r="AS54" s="29"/>
      <c r="AT54" s="56" t="s">
        <v>36</v>
      </c>
      <c r="AU54" s="56" t="s">
        <v>36</v>
      </c>
      <c r="AV54" s="82">
        <v>0</v>
      </c>
      <c r="AW54" s="82">
        <v>0</v>
      </c>
      <c r="AX54" s="82">
        <v>0</v>
      </c>
      <c r="AY54" s="82">
        <v>0</v>
      </c>
      <c r="AZ54" s="82">
        <v>0</v>
      </c>
      <c r="BA54" s="82">
        <v>0</v>
      </c>
      <c r="BB54" s="82">
        <v>0</v>
      </c>
      <c r="BC54" s="82">
        <v>0</v>
      </c>
      <c r="BD54" s="82">
        <v>0</v>
      </c>
      <c r="BE54" s="29">
        <f>SUM(E54:AQ54)</f>
        <v>8</v>
      </c>
      <c r="BF54" s="14"/>
      <c r="BG54" s="14">
        <v>8</v>
      </c>
      <c r="BH54" s="14"/>
      <c r="BI54" s="14"/>
      <c r="BJ54" s="10"/>
      <c r="BK54" s="10"/>
      <c r="BL54" s="10"/>
      <c r="BM54" s="10"/>
      <c r="BN54" s="14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4"/>
      <c r="CH54" s="10"/>
    </row>
    <row r="55" spans="1:86" s="20" customFormat="1" ht="33" customHeight="1" x14ac:dyDescent="0.2">
      <c r="A55" s="61"/>
      <c r="B55" s="163" t="s">
        <v>129</v>
      </c>
      <c r="C55" s="163" t="s">
        <v>34</v>
      </c>
      <c r="D55" s="28" t="s">
        <v>11</v>
      </c>
      <c r="E55" s="53">
        <v>4</v>
      </c>
      <c r="F55" s="53">
        <v>4</v>
      </c>
      <c r="G55" s="53">
        <v>4</v>
      </c>
      <c r="H55" s="53">
        <v>2</v>
      </c>
      <c r="I55" s="53">
        <v>2</v>
      </c>
      <c r="J55" s="53">
        <v>2</v>
      </c>
      <c r="K55" s="53"/>
      <c r="L55" s="53"/>
      <c r="M55" s="53">
        <v>2</v>
      </c>
      <c r="N55" s="53">
        <v>2</v>
      </c>
      <c r="O55" s="53">
        <v>2</v>
      </c>
      <c r="P55" s="53">
        <v>2</v>
      </c>
      <c r="Q55" s="53">
        <v>2</v>
      </c>
      <c r="R55" s="53">
        <v>2</v>
      </c>
      <c r="S55" s="53">
        <v>2</v>
      </c>
      <c r="T55" s="53">
        <v>2</v>
      </c>
      <c r="U55" s="53"/>
      <c r="V55" s="82">
        <v>0</v>
      </c>
      <c r="W55" s="82">
        <v>0</v>
      </c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 t="s">
        <v>55</v>
      </c>
      <c r="AN55" s="28"/>
      <c r="AO55" s="28" t="s">
        <v>55</v>
      </c>
      <c r="AP55" s="28"/>
      <c r="AQ55" s="28"/>
      <c r="AR55" s="28"/>
      <c r="AS55" s="28"/>
      <c r="AT55" s="56" t="s">
        <v>36</v>
      </c>
      <c r="AU55" s="56" t="s">
        <v>36</v>
      </c>
      <c r="AV55" s="82">
        <v>0</v>
      </c>
      <c r="AW55" s="82">
        <v>0</v>
      </c>
      <c r="AX55" s="82">
        <v>0</v>
      </c>
      <c r="AY55" s="82">
        <v>0</v>
      </c>
      <c r="AZ55" s="82">
        <v>0</v>
      </c>
      <c r="BA55" s="82">
        <v>0</v>
      </c>
      <c r="BB55" s="82">
        <v>0</v>
      </c>
      <c r="BC55" s="82">
        <v>0</v>
      </c>
      <c r="BD55" s="82">
        <v>0</v>
      </c>
      <c r="BE55" s="28">
        <f>SUM(E55:BD55)</f>
        <v>34</v>
      </c>
      <c r="BF55" s="17"/>
      <c r="BG55" s="17">
        <v>34</v>
      </c>
      <c r="BH55" s="17"/>
      <c r="BI55" s="17"/>
      <c r="BJ55" s="18"/>
      <c r="BK55" s="18"/>
      <c r="BL55" s="18"/>
      <c r="BM55" s="18"/>
      <c r="BN55" s="17"/>
      <c r="BO55" s="18"/>
      <c r="BP55" s="18"/>
      <c r="BQ55" s="18"/>
      <c r="BR55" s="18"/>
      <c r="BS55" s="18"/>
      <c r="BT55" s="19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7"/>
      <c r="CH55" s="18"/>
    </row>
    <row r="56" spans="1:86" s="20" customFormat="1" ht="33.75" customHeight="1" x14ac:dyDescent="0.2">
      <c r="A56" s="61"/>
      <c r="B56" s="163"/>
      <c r="C56" s="165"/>
      <c r="D56" s="29" t="s">
        <v>12</v>
      </c>
      <c r="E56" s="54"/>
      <c r="F56" s="54"/>
      <c r="G56" s="54"/>
      <c r="H56" s="54"/>
      <c r="I56" s="54"/>
      <c r="J56" s="54"/>
      <c r="K56" s="54"/>
      <c r="L56" s="54"/>
      <c r="M56" s="54"/>
      <c r="N56" s="54">
        <v>2</v>
      </c>
      <c r="O56" s="54"/>
      <c r="P56" s="54"/>
      <c r="Q56" s="54"/>
      <c r="R56" s="54"/>
      <c r="S56" s="54"/>
      <c r="T56" s="54" t="s">
        <v>55</v>
      </c>
      <c r="U56" s="54"/>
      <c r="V56" s="82">
        <v>0</v>
      </c>
      <c r="W56" s="82">
        <v>0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 t="s">
        <v>55</v>
      </c>
      <c r="AS56" s="29"/>
      <c r="AT56" s="56" t="s">
        <v>36</v>
      </c>
      <c r="AU56" s="56" t="s">
        <v>36</v>
      </c>
      <c r="AV56" s="82">
        <v>0</v>
      </c>
      <c r="AW56" s="82">
        <v>0</v>
      </c>
      <c r="AX56" s="82">
        <v>0</v>
      </c>
      <c r="AY56" s="82">
        <v>0</v>
      </c>
      <c r="AZ56" s="82">
        <v>0</v>
      </c>
      <c r="BA56" s="82">
        <v>0</v>
      </c>
      <c r="BB56" s="82">
        <v>0</v>
      </c>
      <c r="BC56" s="82">
        <v>0</v>
      </c>
      <c r="BD56" s="82">
        <v>0</v>
      </c>
      <c r="BE56" s="29">
        <f>SUM(E56:BD56)</f>
        <v>2</v>
      </c>
      <c r="BF56" s="17"/>
      <c r="BG56" s="17">
        <v>2</v>
      </c>
      <c r="BH56" s="17"/>
      <c r="BI56" s="17"/>
      <c r="BJ56" s="18"/>
      <c r="BK56" s="18"/>
      <c r="BL56" s="18"/>
      <c r="BM56" s="18"/>
      <c r="BN56" s="17"/>
      <c r="BO56" s="18"/>
      <c r="BP56" s="18"/>
      <c r="BQ56" s="18"/>
      <c r="BR56" s="18"/>
      <c r="BS56" s="18"/>
      <c r="BT56" s="19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7"/>
      <c r="CH56" s="18"/>
    </row>
    <row r="57" spans="1:86" s="20" customFormat="1" ht="39" customHeight="1" x14ac:dyDescent="0.2">
      <c r="A57" s="61"/>
      <c r="B57" s="163" t="s">
        <v>130</v>
      </c>
      <c r="C57" s="163" t="s">
        <v>63</v>
      </c>
      <c r="D57" s="28" t="s">
        <v>11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82">
        <v>0</v>
      </c>
      <c r="W57" s="82">
        <v>0</v>
      </c>
      <c r="X57" s="28" t="s">
        <v>55</v>
      </c>
      <c r="Y57" s="28" t="s">
        <v>55</v>
      </c>
      <c r="Z57" s="28" t="s">
        <v>55</v>
      </c>
      <c r="AA57" s="28" t="s">
        <v>55</v>
      </c>
      <c r="AB57" s="28" t="s">
        <v>55</v>
      </c>
      <c r="AC57" s="28" t="s">
        <v>55</v>
      </c>
      <c r="AD57" s="28" t="s">
        <v>55</v>
      </c>
      <c r="AE57" s="28" t="s">
        <v>55</v>
      </c>
      <c r="AF57" s="28">
        <v>2</v>
      </c>
      <c r="AG57" s="28">
        <v>2</v>
      </c>
      <c r="AH57" s="28">
        <v>2</v>
      </c>
      <c r="AI57" s="28">
        <v>2</v>
      </c>
      <c r="AJ57" s="28">
        <v>2</v>
      </c>
      <c r="AK57" s="28">
        <v>2</v>
      </c>
      <c r="AL57" s="28"/>
      <c r="AM57" s="28"/>
      <c r="AN57" s="28"/>
      <c r="AO57" s="28">
        <v>4</v>
      </c>
      <c r="AP57" s="28">
        <v>4</v>
      </c>
      <c r="AQ57" s="28">
        <v>4</v>
      </c>
      <c r="AR57" s="28">
        <v>4</v>
      </c>
      <c r="AS57" s="28">
        <v>4</v>
      </c>
      <c r="AT57" s="56" t="s">
        <v>36</v>
      </c>
      <c r="AU57" s="56" t="s">
        <v>36</v>
      </c>
      <c r="AV57" s="82">
        <v>0</v>
      </c>
      <c r="AW57" s="82">
        <v>0</v>
      </c>
      <c r="AX57" s="82">
        <v>0</v>
      </c>
      <c r="AY57" s="82">
        <v>0</v>
      </c>
      <c r="AZ57" s="82">
        <v>0</v>
      </c>
      <c r="BA57" s="82">
        <v>0</v>
      </c>
      <c r="BB57" s="82">
        <v>0</v>
      </c>
      <c r="BC57" s="82">
        <v>0</v>
      </c>
      <c r="BD57" s="82">
        <v>0</v>
      </c>
      <c r="BE57" s="28">
        <f>SUM(E57:BD57)</f>
        <v>32</v>
      </c>
      <c r="BF57" s="17"/>
      <c r="BG57" s="17">
        <v>32</v>
      </c>
      <c r="BH57" s="17"/>
      <c r="BI57" s="17"/>
      <c r="BJ57" s="18"/>
      <c r="BK57" s="18"/>
      <c r="BL57" s="18"/>
      <c r="BM57" s="18"/>
      <c r="BN57" s="17"/>
      <c r="BO57" s="18"/>
      <c r="BP57" s="18"/>
      <c r="BQ57" s="18"/>
      <c r="BR57" s="18"/>
      <c r="BS57" s="18"/>
      <c r="BT57" s="19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7"/>
      <c r="CH57" s="18"/>
    </row>
    <row r="58" spans="1:86" s="20" customFormat="1" ht="34.5" customHeight="1" x14ac:dyDescent="0.2">
      <c r="A58" s="61"/>
      <c r="B58" s="163"/>
      <c r="C58" s="165"/>
      <c r="D58" s="29" t="s">
        <v>12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82">
        <v>0</v>
      </c>
      <c r="W58" s="82">
        <v>0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 t="s">
        <v>55</v>
      </c>
      <c r="AK58" s="29" t="s">
        <v>55</v>
      </c>
      <c r="AL58" s="29"/>
      <c r="AM58" s="29"/>
      <c r="AN58" s="29"/>
      <c r="AO58" s="29"/>
      <c r="AP58" s="29" t="s">
        <v>55</v>
      </c>
      <c r="AQ58" s="29"/>
      <c r="AR58" s="29">
        <v>2</v>
      </c>
      <c r="AS58" s="29">
        <v>2</v>
      </c>
      <c r="AT58" s="56" t="s">
        <v>36</v>
      </c>
      <c r="AU58" s="56" t="s">
        <v>36</v>
      </c>
      <c r="AV58" s="82">
        <v>0</v>
      </c>
      <c r="AW58" s="82">
        <v>0</v>
      </c>
      <c r="AX58" s="82">
        <v>0</v>
      </c>
      <c r="AY58" s="82">
        <v>0</v>
      </c>
      <c r="AZ58" s="82">
        <v>0</v>
      </c>
      <c r="BA58" s="82">
        <v>0</v>
      </c>
      <c r="BB58" s="82">
        <v>0</v>
      </c>
      <c r="BC58" s="82">
        <v>0</v>
      </c>
      <c r="BD58" s="82">
        <v>0</v>
      </c>
      <c r="BE58" s="29">
        <f>SUM(E58:BD58)</f>
        <v>4</v>
      </c>
      <c r="BF58" s="17"/>
      <c r="BG58" s="17">
        <v>4</v>
      </c>
      <c r="BH58" s="17"/>
      <c r="BI58" s="17"/>
      <c r="BJ58" s="18"/>
      <c r="BK58" s="18"/>
      <c r="BL58" s="18"/>
      <c r="BM58" s="18"/>
      <c r="BN58" s="17"/>
      <c r="BO58" s="18"/>
      <c r="BP58" s="18"/>
      <c r="BQ58" s="18"/>
      <c r="BR58" s="18"/>
      <c r="BS58" s="18"/>
      <c r="BT58" s="19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7"/>
      <c r="CH58" s="18"/>
    </row>
    <row r="59" spans="1:86" s="20" customFormat="1" ht="28.5" customHeight="1" x14ac:dyDescent="0.2">
      <c r="A59" s="61"/>
      <c r="B59" s="171" t="s">
        <v>13</v>
      </c>
      <c r="C59" s="171" t="s">
        <v>27</v>
      </c>
      <c r="D59" s="108" t="s">
        <v>11</v>
      </c>
      <c r="E59" s="109">
        <f>E61+E72+E78</f>
        <v>14</v>
      </c>
      <c r="F59" s="109">
        <f>F61+F72+F78</f>
        <v>14</v>
      </c>
      <c r="G59" s="109">
        <f>G72+G78</f>
        <v>12</v>
      </c>
      <c r="H59" s="109">
        <f>H72+H78</f>
        <v>16</v>
      </c>
      <c r="I59" s="109">
        <f>I72+I78</f>
        <v>16</v>
      </c>
      <c r="J59" s="109">
        <f>J72+J78</f>
        <v>16</v>
      </c>
      <c r="K59" s="109">
        <f t="shared" ref="K59:L59" si="8">K78</f>
        <v>36</v>
      </c>
      <c r="L59" s="109">
        <f t="shared" si="8"/>
        <v>36</v>
      </c>
      <c r="M59" s="109">
        <f t="shared" ref="M59:T59" si="9">M72+M78</f>
        <v>18</v>
      </c>
      <c r="N59" s="109">
        <f t="shared" si="9"/>
        <v>18</v>
      </c>
      <c r="O59" s="109">
        <f t="shared" si="9"/>
        <v>18</v>
      </c>
      <c r="P59" s="109">
        <f t="shared" si="9"/>
        <v>18</v>
      </c>
      <c r="Q59" s="109">
        <f t="shared" si="9"/>
        <v>18</v>
      </c>
      <c r="R59" s="109">
        <f t="shared" si="9"/>
        <v>18</v>
      </c>
      <c r="S59" s="109">
        <f t="shared" si="9"/>
        <v>18</v>
      </c>
      <c r="T59" s="109">
        <f t="shared" si="9"/>
        <v>18</v>
      </c>
      <c r="U59" s="109">
        <f>U72</f>
        <v>36</v>
      </c>
      <c r="V59" s="82">
        <v>0</v>
      </c>
      <c r="W59" s="82">
        <v>0</v>
      </c>
      <c r="X59" s="109">
        <f>X61+X78</f>
        <v>36</v>
      </c>
      <c r="Y59" s="109">
        <f>Y61+Y72+Y78</f>
        <v>20</v>
      </c>
      <c r="Z59" s="109">
        <f>Z61+Z72+Z78</f>
        <v>18</v>
      </c>
      <c r="AA59" s="109">
        <f>AA72</f>
        <v>36</v>
      </c>
      <c r="AB59" s="109">
        <f>AB72</f>
        <v>36</v>
      </c>
      <c r="AC59" s="109">
        <f>AC61+AC72+AC78</f>
        <v>18</v>
      </c>
      <c r="AD59" s="109">
        <f>AD61+AD68+AD72+AD78</f>
        <v>20</v>
      </c>
      <c r="AE59" s="109">
        <f t="shared" ref="AE59:AG59" si="10">AE61+AE72+AE78</f>
        <v>20</v>
      </c>
      <c r="AF59" s="109">
        <f t="shared" si="10"/>
        <v>18</v>
      </c>
      <c r="AG59" s="109">
        <f t="shared" si="10"/>
        <v>20</v>
      </c>
      <c r="AH59" s="109">
        <f>AH61+AH68+AH72+AH78</f>
        <v>18</v>
      </c>
      <c r="AI59" s="109">
        <f>AI61+AI68+AI72+AI78</f>
        <v>18</v>
      </c>
      <c r="AJ59" s="109">
        <f>AJ61+AJ68+AJ72+AJ78</f>
        <v>18</v>
      </c>
      <c r="AK59" s="109">
        <f>AK61+AK68+AK72+AK78</f>
        <v>22</v>
      </c>
      <c r="AL59" s="109">
        <f>AL78</f>
        <v>36</v>
      </c>
      <c r="AM59" s="109">
        <f>AM61+AM78</f>
        <v>36</v>
      </c>
      <c r="AN59" s="109">
        <f>AN61+AN78</f>
        <v>36</v>
      </c>
      <c r="AO59" s="109">
        <f>AO61+AO68+AO72+AO78</f>
        <v>22</v>
      </c>
      <c r="AP59" s="109">
        <f>AP61+AP68+AP72+AP78</f>
        <v>22</v>
      </c>
      <c r="AQ59" s="109">
        <f>AQ61+AQ68+AQ72+AQ78</f>
        <v>22</v>
      </c>
      <c r="AR59" s="109">
        <f>AR61+AR68+AR72+AR78</f>
        <v>24</v>
      </c>
      <c r="AS59" s="109">
        <f>AS61+AS68+AS72+AS78</f>
        <v>20</v>
      </c>
      <c r="AT59" s="56">
        <f>AT61+AT78</f>
        <v>8</v>
      </c>
      <c r="AU59" s="56" t="s">
        <v>36</v>
      </c>
      <c r="AV59" s="82">
        <v>0</v>
      </c>
      <c r="AW59" s="82">
        <v>0</v>
      </c>
      <c r="AX59" s="82">
        <v>0</v>
      </c>
      <c r="AY59" s="82">
        <v>0</v>
      </c>
      <c r="AZ59" s="82">
        <v>0</v>
      </c>
      <c r="BA59" s="82">
        <v>0</v>
      </c>
      <c r="BB59" s="82">
        <v>0</v>
      </c>
      <c r="BC59" s="82">
        <v>0</v>
      </c>
      <c r="BD59" s="82">
        <v>0</v>
      </c>
      <c r="BE59" s="109">
        <f>SUM(E59:BD59)</f>
        <v>884</v>
      </c>
      <c r="BF59" s="17"/>
      <c r="BG59" s="17">
        <v>884</v>
      </c>
      <c r="BH59" s="17"/>
      <c r="BI59" s="17"/>
      <c r="BJ59" s="18"/>
      <c r="BK59" s="18"/>
      <c r="BL59" s="18"/>
      <c r="BM59" s="18"/>
      <c r="BN59" s="17"/>
      <c r="BO59" s="18"/>
      <c r="BP59" s="18"/>
      <c r="BQ59" s="18"/>
      <c r="BR59" s="18"/>
      <c r="BS59" s="18"/>
      <c r="BT59" s="19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7"/>
      <c r="CH59" s="18"/>
    </row>
    <row r="60" spans="1:86" s="7" customFormat="1" ht="34.5" customHeight="1" x14ac:dyDescent="0.2">
      <c r="A60" s="61"/>
      <c r="B60" s="171"/>
      <c r="C60" s="171"/>
      <c r="D60" s="108" t="s">
        <v>12</v>
      </c>
      <c r="E60" s="109">
        <f>E79</f>
        <v>2</v>
      </c>
      <c r="F60" s="109">
        <f>F79</f>
        <v>2</v>
      </c>
      <c r="G60" s="109">
        <f>G79</f>
        <v>2</v>
      </c>
      <c r="H60" s="109">
        <f t="shared" ref="H60:S60" si="11">H79</f>
        <v>2</v>
      </c>
      <c r="I60" s="109">
        <f t="shared" si="11"/>
        <v>2</v>
      </c>
      <c r="J60" s="109">
        <f t="shared" si="11"/>
        <v>2</v>
      </c>
      <c r="K60" s="109">
        <f>K79</f>
        <v>0</v>
      </c>
      <c r="L60" s="109">
        <f t="shared" si="11"/>
        <v>0</v>
      </c>
      <c r="M60" s="109">
        <f t="shared" si="11"/>
        <v>2</v>
      </c>
      <c r="N60" s="109">
        <f t="shared" si="11"/>
        <v>2</v>
      </c>
      <c r="O60" s="109">
        <f t="shared" si="11"/>
        <v>2</v>
      </c>
      <c r="P60" s="109">
        <f t="shared" si="11"/>
        <v>2</v>
      </c>
      <c r="Q60" s="109">
        <f t="shared" si="11"/>
        <v>2</v>
      </c>
      <c r="R60" s="109">
        <f t="shared" si="11"/>
        <v>2</v>
      </c>
      <c r="S60" s="109">
        <f t="shared" si="11"/>
        <v>2</v>
      </c>
      <c r="T60" s="109">
        <f>T79</f>
        <v>2</v>
      </c>
      <c r="U60" s="109">
        <f>U62</f>
        <v>0</v>
      </c>
      <c r="V60" s="82">
        <v>0</v>
      </c>
      <c r="W60" s="82">
        <v>0</v>
      </c>
      <c r="X60" s="109">
        <f t="shared" ref="X60:AB60" si="12">X62</f>
        <v>0</v>
      </c>
      <c r="Y60" s="109">
        <f>Y62+Y79</f>
        <v>4</v>
      </c>
      <c r="Z60" s="109">
        <f>Z79</f>
        <v>2</v>
      </c>
      <c r="AA60" s="109">
        <f t="shared" si="12"/>
        <v>0</v>
      </c>
      <c r="AB60" s="109">
        <f t="shared" si="12"/>
        <v>0</v>
      </c>
      <c r="AC60" s="109">
        <f t="shared" ref="AC60:AH60" si="13">AC79</f>
        <v>2</v>
      </c>
      <c r="AD60" s="109">
        <f>AD69+AD79</f>
        <v>4</v>
      </c>
      <c r="AE60" s="109">
        <f>AE69+AE79</f>
        <v>4</v>
      </c>
      <c r="AF60" s="109">
        <f>AF69+AF79</f>
        <v>4</v>
      </c>
      <c r="AG60" s="109">
        <f t="shared" si="13"/>
        <v>2</v>
      </c>
      <c r="AH60" s="109">
        <f t="shared" si="13"/>
        <v>2</v>
      </c>
      <c r="AI60" s="109">
        <f>AI73</f>
        <v>2</v>
      </c>
      <c r="AJ60" s="109">
        <f>AJ73</f>
        <v>2</v>
      </c>
      <c r="AK60" s="109">
        <f>AK62+AK79</f>
        <v>2</v>
      </c>
      <c r="AL60" s="109">
        <f>AL62</f>
        <v>0</v>
      </c>
      <c r="AM60" s="109">
        <f>AM62</f>
        <v>0</v>
      </c>
      <c r="AN60" s="109">
        <v>0</v>
      </c>
      <c r="AO60" s="109">
        <f>AO62</f>
        <v>2</v>
      </c>
      <c r="AP60" s="109">
        <f>AP62</f>
        <v>2</v>
      </c>
      <c r="AQ60" s="109">
        <f>AQ62</f>
        <v>2</v>
      </c>
      <c r="AR60" s="109">
        <f>AR66</f>
        <v>2</v>
      </c>
      <c r="AS60" s="109">
        <f>AS62+AS79</f>
        <v>2</v>
      </c>
      <c r="AT60" s="56">
        <f>AT62</f>
        <v>0</v>
      </c>
      <c r="AU60" s="56" t="s">
        <v>36</v>
      </c>
      <c r="AV60" s="82">
        <v>0</v>
      </c>
      <c r="AW60" s="82">
        <v>0</v>
      </c>
      <c r="AX60" s="82">
        <v>0</v>
      </c>
      <c r="AY60" s="82">
        <v>0</v>
      </c>
      <c r="AZ60" s="82">
        <v>0</v>
      </c>
      <c r="BA60" s="82">
        <v>0</v>
      </c>
      <c r="BB60" s="82">
        <v>0</v>
      </c>
      <c r="BC60" s="82">
        <v>0</v>
      </c>
      <c r="BD60" s="82">
        <v>0</v>
      </c>
      <c r="BE60" s="109">
        <f>SUM(E60:AV60)</f>
        <v>68</v>
      </c>
      <c r="BF60" s="14"/>
      <c r="BG60" s="14">
        <v>68</v>
      </c>
      <c r="BH60" s="14"/>
      <c r="BI60" s="14"/>
      <c r="BJ60" s="10"/>
      <c r="BK60" s="10"/>
      <c r="BL60" s="10"/>
      <c r="BM60" s="10"/>
      <c r="BN60" s="14"/>
      <c r="BO60" s="10"/>
      <c r="BP60" s="10"/>
      <c r="BQ60" s="10"/>
      <c r="BR60" s="10"/>
      <c r="BS60" s="10"/>
      <c r="BT60" s="16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4"/>
      <c r="CH60" s="10"/>
    </row>
    <row r="61" spans="1:86" s="7" customFormat="1" ht="57.75" customHeight="1" x14ac:dyDescent="0.2">
      <c r="A61" s="61"/>
      <c r="B61" s="166" t="s">
        <v>18</v>
      </c>
      <c r="C61" s="166" t="s">
        <v>64</v>
      </c>
      <c r="D61" s="104" t="s">
        <v>11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82">
        <v>0</v>
      </c>
      <c r="W61" s="82">
        <v>0</v>
      </c>
      <c r="X61" s="59">
        <f>X67</f>
        <v>36</v>
      </c>
      <c r="Y61" s="59">
        <f>Y65</f>
        <v>6</v>
      </c>
      <c r="Z61" s="59">
        <f>Z65</f>
        <v>6</v>
      </c>
      <c r="AA61" s="59">
        <f>AA67</f>
        <v>0</v>
      </c>
      <c r="AB61" s="59">
        <f>AB67</f>
        <v>0</v>
      </c>
      <c r="AC61" s="59">
        <f>AC65</f>
        <v>4</v>
      </c>
      <c r="AD61" s="59">
        <f t="shared" ref="AD61:AK61" si="14">AD63+AD65</f>
        <v>6</v>
      </c>
      <c r="AE61" s="59">
        <v>8</v>
      </c>
      <c r="AF61" s="59">
        <f t="shared" si="14"/>
        <v>8</v>
      </c>
      <c r="AG61" s="59">
        <f t="shared" si="14"/>
        <v>8</v>
      </c>
      <c r="AH61" s="59">
        <f t="shared" si="14"/>
        <v>8</v>
      </c>
      <c r="AI61" s="59">
        <f t="shared" si="14"/>
        <v>8</v>
      </c>
      <c r="AJ61" s="59">
        <f t="shared" si="14"/>
        <v>8</v>
      </c>
      <c r="AK61" s="59">
        <f t="shared" si="14"/>
        <v>8</v>
      </c>
      <c r="AL61" s="59">
        <v>0</v>
      </c>
      <c r="AM61" s="59">
        <v>0</v>
      </c>
      <c r="AN61" s="59">
        <v>0</v>
      </c>
      <c r="AO61" s="59">
        <f t="shared" ref="AO61:AT61" si="15">AO63+AO65</f>
        <v>8</v>
      </c>
      <c r="AP61" s="59">
        <f t="shared" si="15"/>
        <v>8</v>
      </c>
      <c r="AQ61" s="59">
        <f t="shared" si="15"/>
        <v>8</v>
      </c>
      <c r="AR61" s="59">
        <f t="shared" si="15"/>
        <v>6</v>
      </c>
      <c r="AS61" s="59">
        <f t="shared" si="15"/>
        <v>4</v>
      </c>
      <c r="AT61" s="56">
        <f t="shared" si="15"/>
        <v>4</v>
      </c>
      <c r="AU61" s="56" t="s">
        <v>36</v>
      </c>
      <c r="AV61" s="82">
        <v>0</v>
      </c>
      <c r="AW61" s="82">
        <v>0</v>
      </c>
      <c r="AX61" s="82">
        <v>0</v>
      </c>
      <c r="AY61" s="82">
        <v>0</v>
      </c>
      <c r="AZ61" s="82">
        <v>0</v>
      </c>
      <c r="BA61" s="82">
        <v>0</v>
      </c>
      <c r="BB61" s="82">
        <v>0</v>
      </c>
      <c r="BC61" s="82">
        <v>0</v>
      </c>
      <c r="BD61" s="82">
        <v>0</v>
      </c>
      <c r="BE61" s="58">
        <f t="shared" ref="BE61:BE66" si="16">SUM(E61:BD61)</f>
        <v>152</v>
      </c>
      <c r="BF61" s="14"/>
      <c r="BG61" s="14">
        <v>152</v>
      </c>
      <c r="BH61" s="14"/>
      <c r="BI61" s="14"/>
      <c r="BJ61" s="10"/>
      <c r="BK61" s="10"/>
      <c r="BL61" s="10"/>
      <c r="BM61" s="10"/>
      <c r="BN61" s="14"/>
      <c r="BO61" s="10"/>
      <c r="BP61" s="10"/>
      <c r="BQ61" s="10"/>
      <c r="BR61" s="10"/>
      <c r="BS61" s="10"/>
      <c r="BT61" s="16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4"/>
      <c r="CH61" s="10"/>
    </row>
    <row r="62" spans="1:86" s="7" customFormat="1" ht="60.75" customHeight="1" x14ac:dyDescent="0.2">
      <c r="A62" s="61"/>
      <c r="B62" s="166"/>
      <c r="C62" s="166"/>
      <c r="D62" s="104" t="s">
        <v>12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82">
        <v>0</v>
      </c>
      <c r="W62" s="82">
        <v>0</v>
      </c>
      <c r="X62" s="59">
        <v>0</v>
      </c>
      <c r="Y62" s="59">
        <f>Y66</f>
        <v>2</v>
      </c>
      <c r="Z62" s="59">
        <f t="shared" ref="Z62:AG62" si="17">Z64</f>
        <v>0</v>
      </c>
      <c r="AA62" s="59">
        <f t="shared" si="17"/>
        <v>0</v>
      </c>
      <c r="AB62" s="59">
        <f t="shared" si="17"/>
        <v>0</v>
      </c>
      <c r="AC62" s="107">
        <f t="shared" si="17"/>
        <v>0</v>
      </c>
      <c r="AD62" s="59">
        <f t="shared" si="17"/>
        <v>0</v>
      </c>
      <c r="AE62" s="59">
        <f t="shared" si="17"/>
        <v>0</v>
      </c>
      <c r="AF62" s="59">
        <f t="shared" si="17"/>
        <v>0</v>
      </c>
      <c r="AG62" s="59">
        <f t="shared" si="17"/>
        <v>0</v>
      </c>
      <c r="AH62" s="59">
        <f>AH66</f>
        <v>0</v>
      </c>
      <c r="AI62" s="59">
        <f>AI66</f>
        <v>0</v>
      </c>
      <c r="AJ62" s="59">
        <f>AJ66</f>
        <v>0</v>
      </c>
      <c r="AK62" s="59">
        <f>AK64</f>
        <v>2</v>
      </c>
      <c r="AL62" s="59">
        <v>0</v>
      </c>
      <c r="AM62" s="59">
        <v>0</v>
      </c>
      <c r="AN62" s="59">
        <v>0</v>
      </c>
      <c r="AO62" s="59">
        <f>AO64</f>
        <v>2</v>
      </c>
      <c r="AP62" s="59">
        <f>AP64</f>
        <v>2</v>
      </c>
      <c r="AQ62" s="59">
        <f>AQ66</f>
        <v>2</v>
      </c>
      <c r="AR62" s="59">
        <f>AR66</f>
        <v>2</v>
      </c>
      <c r="AS62" s="59">
        <f>AS66</f>
        <v>2</v>
      </c>
      <c r="AT62" s="56">
        <f>AT66</f>
        <v>0</v>
      </c>
      <c r="AU62" s="56" t="s">
        <v>36</v>
      </c>
      <c r="AV62" s="82">
        <v>0</v>
      </c>
      <c r="AW62" s="82">
        <v>0</v>
      </c>
      <c r="AX62" s="82">
        <v>0</v>
      </c>
      <c r="AY62" s="82">
        <v>0</v>
      </c>
      <c r="AZ62" s="82">
        <v>0</v>
      </c>
      <c r="BA62" s="82">
        <v>0</v>
      </c>
      <c r="BB62" s="82">
        <v>0</v>
      </c>
      <c r="BC62" s="82">
        <v>0</v>
      </c>
      <c r="BD62" s="82">
        <v>0</v>
      </c>
      <c r="BE62" s="58">
        <f t="shared" si="16"/>
        <v>14</v>
      </c>
      <c r="BF62" s="14"/>
      <c r="BG62" s="14"/>
      <c r="BH62" s="14"/>
      <c r="BI62" s="14"/>
      <c r="BJ62" s="10"/>
      <c r="BK62" s="10"/>
      <c r="BL62" s="10"/>
      <c r="BM62" s="10"/>
      <c r="BN62" s="14"/>
      <c r="BO62" s="10"/>
      <c r="BP62" s="10"/>
      <c r="BQ62" s="10"/>
      <c r="BR62" s="10"/>
      <c r="BS62" s="10"/>
      <c r="BT62" s="16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4"/>
      <c r="CH62" s="10"/>
    </row>
    <row r="63" spans="1:86" s="7" customFormat="1" ht="39.75" customHeight="1" x14ac:dyDescent="0.2">
      <c r="A63" s="61"/>
      <c r="B63" s="163" t="s">
        <v>19</v>
      </c>
      <c r="C63" s="163" t="s">
        <v>65</v>
      </c>
      <c r="D63" s="28" t="s">
        <v>11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82">
        <v>0</v>
      </c>
      <c r="W63" s="82">
        <v>0</v>
      </c>
      <c r="X63" s="53"/>
      <c r="Y63" s="53" t="s">
        <v>55</v>
      </c>
      <c r="Z63" s="53" t="s">
        <v>55</v>
      </c>
      <c r="AA63" s="53"/>
      <c r="AB63" s="53"/>
      <c r="AC63" s="53" t="s">
        <v>55</v>
      </c>
      <c r="AD63" s="53">
        <v>2</v>
      </c>
      <c r="AE63" s="53">
        <v>4</v>
      </c>
      <c r="AF63" s="53">
        <v>4</v>
      </c>
      <c r="AG63" s="53">
        <v>4</v>
      </c>
      <c r="AH63" s="53">
        <v>4</v>
      </c>
      <c r="AI63" s="53">
        <v>4</v>
      </c>
      <c r="AJ63" s="53">
        <v>4</v>
      </c>
      <c r="AK63" s="53">
        <v>4</v>
      </c>
      <c r="AL63" s="53" t="s">
        <v>55</v>
      </c>
      <c r="AM63" s="53"/>
      <c r="AN63" s="53"/>
      <c r="AO63" s="53">
        <v>4</v>
      </c>
      <c r="AP63" s="53">
        <v>4</v>
      </c>
      <c r="AQ63" s="53">
        <v>4</v>
      </c>
      <c r="AR63" s="53">
        <v>4</v>
      </c>
      <c r="AS63" s="53">
        <v>4</v>
      </c>
      <c r="AT63" s="57">
        <v>4</v>
      </c>
      <c r="AU63" s="56" t="s">
        <v>36</v>
      </c>
      <c r="AV63" s="82">
        <v>0</v>
      </c>
      <c r="AW63" s="82">
        <v>0</v>
      </c>
      <c r="AX63" s="82">
        <v>0</v>
      </c>
      <c r="AY63" s="82">
        <v>0</v>
      </c>
      <c r="AZ63" s="82">
        <v>0</v>
      </c>
      <c r="BA63" s="82">
        <v>0</v>
      </c>
      <c r="BB63" s="82">
        <v>0</v>
      </c>
      <c r="BC63" s="82">
        <v>0</v>
      </c>
      <c r="BD63" s="82">
        <v>0</v>
      </c>
      <c r="BE63" s="28">
        <f t="shared" si="16"/>
        <v>54</v>
      </c>
      <c r="BF63" s="14"/>
      <c r="BG63" s="14">
        <v>54</v>
      </c>
      <c r="BH63" s="14"/>
      <c r="BI63" s="14"/>
      <c r="BJ63" s="10"/>
      <c r="BK63" s="10"/>
      <c r="BL63" s="10"/>
      <c r="BM63" s="10"/>
      <c r="BN63" s="14"/>
      <c r="BO63" s="10"/>
      <c r="BP63" s="10"/>
      <c r="BQ63" s="10"/>
      <c r="BR63" s="10"/>
      <c r="BS63" s="10"/>
      <c r="BT63" s="16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4"/>
      <c r="CH63" s="10"/>
    </row>
    <row r="64" spans="1:86" s="7" customFormat="1" ht="27.75" customHeight="1" x14ac:dyDescent="0.2">
      <c r="A64" s="61"/>
      <c r="B64" s="163"/>
      <c r="C64" s="163"/>
      <c r="D64" s="29" t="s">
        <v>12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2">
        <v>0</v>
      </c>
      <c r="W64" s="82">
        <v>0</v>
      </c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>
        <v>2</v>
      </c>
      <c r="AL64" s="54" t="s">
        <v>55</v>
      </c>
      <c r="AM64" s="54"/>
      <c r="AN64" s="54"/>
      <c r="AO64" s="54">
        <v>2</v>
      </c>
      <c r="AP64" s="54">
        <v>2</v>
      </c>
      <c r="AQ64" s="54"/>
      <c r="AR64" s="54"/>
      <c r="AS64" s="54"/>
      <c r="AT64" s="56"/>
      <c r="AU64" s="56" t="s">
        <v>36</v>
      </c>
      <c r="AV64" s="82">
        <v>0</v>
      </c>
      <c r="AW64" s="82">
        <v>0</v>
      </c>
      <c r="AX64" s="82">
        <v>0</v>
      </c>
      <c r="AY64" s="82">
        <v>0</v>
      </c>
      <c r="AZ64" s="82">
        <v>0</v>
      </c>
      <c r="BA64" s="82">
        <v>0</v>
      </c>
      <c r="BB64" s="82">
        <v>0</v>
      </c>
      <c r="BC64" s="82">
        <v>0</v>
      </c>
      <c r="BD64" s="82">
        <v>0</v>
      </c>
      <c r="BE64" s="29">
        <f t="shared" si="16"/>
        <v>6</v>
      </c>
      <c r="BF64" s="14"/>
      <c r="BG64" s="14">
        <v>6</v>
      </c>
      <c r="BH64" s="14"/>
      <c r="BI64" s="14"/>
      <c r="BJ64" s="10"/>
      <c r="BK64" s="10"/>
      <c r="BL64" s="10"/>
      <c r="BM64" s="10"/>
      <c r="BN64" s="14"/>
      <c r="BO64" s="10"/>
      <c r="BP64" s="10"/>
      <c r="BQ64" s="10"/>
      <c r="BR64" s="10"/>
      <c r="BS64" s="10"/>
      <c r="BT64" s="16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4"/>
      <c r="CH64" s="10"/>
    </row>
    <row r="65" spans="1:86" s="7" customFormat="1" ht="30" customHeight="1" x14ac:dyDescent="0.2">
      <c r="A65" s="61"/>
      <c r="B65" s="163" t="s">
        <v>23</v>
      </c>
      <c r="C65" s="167" t="s">
        <v>66</v>
      </c>
      <c r="D65" s="28" t="s">
        <v>11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82">
        <v>0</v>
      </c>
      <c r="W65" s="82">
        <v>0</v>
      </c>
      <c r="X65" s="53"/>
      <c r="Y65" s="53">
        <v>6</v>
      </c>
      <c r="Z65" s="53">
        <v>6</v>
      </c>
      <c r="AA65" s="53" t="s">
        <v>55</v>
      </c>
      <c r="AB65" s="53"/>
      <c r="AC65" s="53">
        <v>4</v>
      </c>
      <c r="AD65" s="53">
        <v>4</v>
      </c>
      <c r="AE65" s="53">
        <v>4</v>
      </c>
      <c r="AF65" s="53">
        <v>4</v>
      </c>
      <c r="AG65" s="53">
        <v>4</v>
      </c>
      <c r="AH65" s="53">
        <v>4</v>
      </c>
      <c r="AI65" s="53">
        <v>4</v>
      </c>
      <c r="AJ65" s="53">
        <v>4</v>
      </c>
      <c r="AK65" s="53">
        <v>4</v>
      </c>
      <c r="AL65" s="53" t="s">
        <v>55</v>
      </c>
      <c r="AM65" s="53"/>
      <c r="AN65" s="53"/>
      <c r="AO65" s="53">
        <v>4</v>
      </c>
      <c r="AP65" s="53">
        <v>4</v>
      </c>
      <c r="AQ65" s="53">
        <v>4</v>
      </c>
      <c r="AR65" s="53">
        <v>2</v>
      </c>
      <c r="AS65" s="53"/>
      <c r="AT65" s="57"/>
      <c r="AU65" s="56" t="s">
        <v>36</v>
      </c>
      <c r="AV65" s="82">
        <v>0</v>
      </c>
      <c r="AW65" s="82">
        <v>0</v>
      </c>
      <c r="AX65" s="82">
        <v>0</v>
      </c>
      <c r="AY65" s="82">
        <v>0</v>
      </c>
      <c r="AZ65" s="82">
        <v>0</v>
      </c>
      <c r="BA65" s="82">
        <v>0</v>
      </c>
      <c r="BB65" s="82">
        <v>0</v>
      </c>
      <c r="BC65" s="82">
        <v>0</v>
      </c>
      <c r="BD65" s="82">
        <v>0</v>
      </c>
      <c r="BE65" s="28">
        <f t="shared" si="16"/>
        <v>62</v>
      </c>
      <c r="BF65" s="14"/>
      <c r="BG65" s="14">
        <v>62</v>
      </c>
      <c r="BH65" s="14"/>
      <c r="BI65" s="14"/>
      <c r="BJ65" s="10"/>
      <c r="BK65" s="10"/>
      <c r="BL65" s="10"/>
      <c r="BM65" s="10"/>
      <c r="BN65" s="14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4"/>
      <c r="CH65" s="10"/>
    </row>
    <row r="66" spans="1:86" s="7" customFormat="1" ht="28.5" customHeight="1" x14ac:dyDescent="0.2">
      <c r="A66" s="61"/>
      <c r="B66" s="163"/>
      <c r="C66" s="167"/>
      <c r="D66" s="29" t="s">
        <v>12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2">
        <v>0</v>
      </c>
      <c r="W66" s="82">
        <v>0</v>
      </c>
      <c r="X66" s="54"/>
      <c r="Y66" s="54">
        <v>2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29"/>
      <c r="AP66" s="29"/>
      <c r="AQ66" s="29">
        <v>2</v>
      </c>
      <c r="AR66" s="29">
        <v>2</v>
      </c>
      <c r="AS66" s="29">
        <v>2</v>
      </c>
      <c r="AT66" s="57"/>
      <c r="AU66" s="56" t="s">
        <v>36</v>
      </c>
      <c r="AV66" s="82">
        <v>0</v>
      </c>
      <c r="AW66" s="82">
        <v>0</v>
      </c>
      <c r="AX66" s="82">
        <v>0</v>
      </c>
      <c r="AY66" s="82">
        <v>0</v>
      </c>
      <c r="AZ66" s="82">
        <v>0</v>
      </c>
      <c r="BA66" s="82">
        <v>0</v>
      </c>
      <c r="BB66" s="82">
        <v>0</v>
      </c>
      <c r="BC66" s="82">
        <v>0</v>
      </c>
      <c r="BD66" s="82">
        <v>0</v>
      </c>
      <c r="BE66" s="29">
        <f t="shared" si="16"/>
        <v>8</v>
      </c>
      <c r="BF66" s="17"/>
      <c r="BG66" s="17">
        <v>8</v>
      </c>
      <c r="BH66" s="17"/>
      <c r="BI66" s="17"/>
      <c r="BJ66" s="18"/>
      <c r="BK66" s="18"/>
      <c r="BL66" s="18"/>
      <c r="BM66" s="18"/>
      <c r="BN66" s="17"/>
      <c r="BO66" s="18"/>
      <c r="BP66" s="18"/>
      <c r="BQ66" s="18"/>
      <c r="BR66" s="18"/>
      <c r="BS66" s="18"/>
      <c r="BT66" s="18"/>
      <c r="BU66" s="18"/>
      <c r="BV66" s="18"/>
      <c r="BW66" s="18"/>
      <c r="BX66" s="10"/>
      <c r="BY66" s="10"/>
      <c r="BZ66" s="10"/>
      <c r="CA66" s="10"/>
      <c r="CB66" s="10"/>
      <c r="CC66" s="10"/>
      <c r="CD66" s="10"/>
      <c r="CE66" s="10"/>
      <c r="CF66" s="10"/>
      <c r="CG66" s="14"/>
      <c r="CH66" s="10"/>
    </row>
    <row r="67" spans="1:86" s="7" customFormat="1" ht="27.75" customHeight="1" x14ac:dyDescent="0.2">
      <c r="A67" s="61"/>
      <c r="B67" s="30" t="s">
        <v>67</v>
      </c>
      <c r="C67" s="30" t="s">
        <v>20</v>
      </c>
      <c r="D67" s="30" t="s">
        <v>11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 t="s">
        <v>55</v>
      </c>
      <c r="T67" s="55" t="s">
        <v>55</v>
      </c>
      <c r="U67" s="55"/>
      <c r="V67" s="82">
        <v>0</v>
      </c>
      <c r="W67" s="82">
        <v>0</v>
      </c>
      <c r="X67" s="30">
        <v>36</v>
      </c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56" t="s">
        <v>36</v>
      </c>
      <c r="AU67" s="56" t="s">
        <v>36</v>
      </c>
      <c r="AV67" s="82">
        <v>0</v>
      </c>
      <c r="AW67" s="82">
        <v>0</v>
      </c>
      <c r="AX67" s="82">
        <v>0</v>
      </c>
      <c r="AY67" s="82">
        <v>0</v>
      </c>
      <c r="AZ67" s="82">
        <v>0</v>
      </c>
      <c r="BA67" s="82">
        <v>0</v>
      </c>
      <c r="BB67" s="82">
        <v>0</v>
      </c>
      <c r="BC67" s="82">
        <v>0</v>
      </c>
      <c r="BD67" s="82">
        <v>0</v>
      </c>
      <c r="BE67" s="30">
        <f>SUM(X67:AT67)</f>
        <v>36</v>
      </c>
      <c r="BF67" s="17"/>
      <c r="BG67" s="17">
        <v>36</v>
      </c>
      <c r="BH67" s="17"/>
      <c r="BI67" s="17"/>
      <c r="BJ67" s="18"/>
      <c r="BK67" s="18"/>
      <c r="BL67" s="18"/>
      <c r="BM67" s="18"/>
      <c r="BN67" s="17"/>
      <c r="BO67" s="18"/>
      <c r="BP67" s="18"/>
      <c r="BQ67" s="18"/>
      <c r="BR67" s="18"/>
      <c r="BS67" s="18"/>
      <c r="BT67" s="18"/>
      <c r="BU67" s="18"/>
      <c r="BV67" s="18"/>
      <c r="BW67" s="18"/>
      <c r="BX67" s="10"/>
      <c r="BY67" s="10"/>
      <c r="BZ67" s="10"/>
      <c r="CA67" s="10"/>
      <c r="CB67" s="10"/>
      <c r="CC67" s="10"/>
      <c r="CD67" s="10"/>
      <c r="CE67" s="10"/>
      <c r="CF67" s="10"/>
      <c r="CG67" s="14"/>
      <c r="CH67" s="10"/>
    </row>
    <row r="68" spans="1:86" s="7" customFormat="1" ht="27.75" customHeight="1" x14ac:dyDescent="0.2">
      <c r="A68" s="61"/>
      <c r="B68" s="222" t="s">
        <v>121</v>
      </c>
      <c r="C68" s="119" t="s">
        <v>122</v>
      </c>
      <c r="D68" s="104" t="s">
        <v>11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82">
        <v>0</v>
      </c>
      <c r="W68" s="82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  <c r="AH68" s="58">
        <f>AH70</f>
        <v>4</v>
      </c>
      <c r="AI68" s="58">
        <f>AI70</f>
        <v>6</v>
      </c>
      <c r="AJ68" s="58">
        <f>AJ70</f>
        <v>6</v>
      </c>
      <c r="AK68" s="58">
        <f>AK70</f>
        <v>6</v>
      </c>
      <c r="AL68" s="58">
        <v>0</v>
      </c>
      <c r="AM68" s="58">
        <v>0</v>
      </c>
      <c r="AN68" s="58">
        <v>0</v>
      </c>
      <c r="AO68" s="58">
        <f>AO70</f>
        <v>6</v>
      </c>
      <c r="AP68" s="58">
        <f>AP70</f>
        <v>6</v>
      </c>
      <c r="AQ68" s="58">
        <f>AQ70</f>
        <v>6</v>
      </c>
      <c r="AR68" s="58">
        <f>AR70</f>
        <v>6</v>
      </c>
      <c r="AS68" s="58">
        <f>AS70</f>
        <v>8</v>
      </c>
      <c r="AT68" s="56"/>
      <c r="AU68" s="56"/>
      <c r="AV68" s="82">
        <v>0</v>
      </c>
      <c r="AW68" s="82">
        <v>0</v>
      </c>
      <c r="AX68" s="82">
        <v>0</v>
      </c>
      <c r="AY68" s="82">
        <v>0</v>
      </c>
      <c r="AZ68" s="82">
        <v>0</v>
      </c>
      <c r="BA68" s="82">
        <v>0</v>
      </c>
      <c r="BB68" s="82">
        <v>0</v>
      </c>
      <c r="BC68" s="82">
        <v>0</v>
      </c>
      <c r="BD68" s="82">
        <v>0</v>
      </c>
      <c r="BE68" s="58">
        <f>SUM(E68:AV68)</f>
        <v>54</v>
      </c>
      <c r="BF68" s="17"/>
      <c r="BG68" s="17"/>
      <c r="BH68" s="17"/>
      <c r="BI68" s="17"/>
      <c r="BJ68" s="18"/>
      <c r="BK68" s="18"/>
      <c r="BL68" s="18"/>
      <c r="BM68" s="18"/>
      <c r="BN68" s="17"/>
      <c r="BO68" s="18"/>
      <c r="BP68" s="18"/>
      <c r="BQ68" s="18"/>
      <c r="BR68" s="18"/>
      <c r="BS68" s="18"/>
      <c r="BT68" s="18"/>
      <c r="BU68" s="18"/>
      <c r="BV68" s="18"/>
      <c r="BW68" s="18"/>
      <c r="BX68" s="10"/>
      <c r="BY68" s="10"/>
      <c r="BZ68" s="10"/>
      <c r="CA68" s="10"/>
      <c r="CB68" s="10"/>
      <c r="CC68" s="10"/>
      <c r="CD68" s="10"/>
      <c r="CE68" s="10"/>
      <c r="CF68" s="10"/>
      <c r="CG68" s="14"/>
      <c r="CH68" s="10"/>
    </row>
    <row r="69" spans="1:86" s="7" customFormat="1" ht="137.25" customHeight="1" x14ac:dyDescent="0.2">
      <c r="A69" s="61"/>
      <c r="B69" s="223"/>
      <c r="C69" s="120"/>
      <c r="D69" s="104" t="s">
        <v>12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82">
        <v>0</v>
      </c>
      <c r="W69" s="82">
        <v>0</v>
      </c>
      <c r="X69" s="59">
        <v>0</v>
      </c>
      <c r="Y69" s="59">
        <v>0</v>
      </c>
      <c r="Z69" s="59">
        <v>0</v>
      </c>
      <c r="AA69" s="59">
        <v>0</v>
      </c>
      <c r="AB69" s="59">
        <v>0</v>
      </c>
      <c r="AC69" s="59">
        <v>0</v>
      </c>
      <c r="AD69" s="58">
        <f>AD71</f>
        <v>2</v>
      </c>
      <c r="AE69" s="58">
        <f>AE71</f>
        <v>2</v>
      </c>
      <c r="AF69" s="58">
        <f>+AF79</f>
        <v>2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v>0</v>
      </c>
      <c r="AM69" s="59">
        <v>0</v>
      </c>
      <c r="AN69" s="59">
        <v>0</v>
      </c>
      <c r="AO69" s="59">
        <v>0</v>
      </c>
      <c r="AP69" s="59">
        <v>0</v>
      </c>
      <c r="AQ69" s="59">
        <v>0</v>
      </c>
      <c r="AR69" s="59">
        <v>0</v>
      </c>
      <c r="AS69" s="59">
        <v>0</v>
      </c>
      <c r="AT69" s="56"/>
      <c r="AU69" s="56"/>
      <c r="AV69" s="82">
        <v>0</v>
      </c>
      <c r="AW69" s="82">
        <v>0</v>
      </c>
      <c r="AX69" s="82">
        <v>0</v>
      </c>
      <c r="AY69" s="82">
        <v>0</v>
      </c>
      <c r="AZ69" s="82">
        <v>0</v>
      </c>
      <c r="BA69" s="82">
        <v>0</v>
      </c>
      <c r="BB69" s="82">
        <v>0</v>
      </c>
      <c r="BC69" s="82">
        <v>0</v>
      </c>
      <c r="BD69" s="82">
        <v>0</v>
      </c>
      <c r="BE69" s="58">
        <f>SUM(E69:AU69)</f>
        <v>6</v>
      </c>
      <c r="BF69" s="17"/>
      <c r="BG69" s="17"/>
      <c r="BH69" s="17"/>
      <c r="BI69" s="17"/>
      <c r="BJ69" s="18"/>
      <c r="BK69" s="18"/>
      <c r="BL69" s="18"/>
      <c r="BM69" s="18"/>
      <c r="BN69" s="17"/>
      <c r="BO69" s="18"/>
      <c r="BP69" s="18"/>
      <c r="BQ69" s="18"/>
      <c r="BR69" s="18"/>
      <c r="BS69" s="18"/>
      <c r="BT69" s="18"/>
      <c r="BU69" s="18"/>
      <c r="BV69" s="18"/>
      <c r="BW69" s="18"/>
      <c r="BX69" s="10"/>
      <c r="BY69" s="10"/>
      <c r="BZ69" s="10"/>
      <c r="CA69" s="10"/>
      <c r="CB69" s="10"/>
      <c r="CC69" s="10"/>
      <c r="CD69" s="10"/>
      <c r="CE69" s="10"/>
      <c r="CF69" s="10"/>
      <c r="CG69" s="14"/>
      <c r="CH69" s="10"/>
    </row>
    <row r="70" spans="1:86" s="7" customFormat="1" ht="27.75" customHeight="1" x14ac:dyDescent="0.2">
      <c r="A70" s="61"/>
      <c r="B70" s="121" t="s">
        <v>123</v>
      </c>
      <c r="C70" s="121" t="s">
        <v>124</v>
      </c>
      <c r="D70" s="28" t="s">
        <v>11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82">
        <v>0</v>
      </c>
      <c r="W70" s="82">
        <v>0</v>
      </c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>
        <v>4</v>
      </c>
      <c r="AI70" s="28">
        <v>6</v>
      </c>
      <c r="AJ70" s="28">
        <v>6</v>
      </c>
      <c r="AK70" s="28">
        <v>6</v>
      </c>
      <c r="AL70" s="28"/>
      <c r="AM70" s="28"/>
      <c r="AN70" s="28" t="s">
        <v>55</v>
      </c>
      <c r="AO70" s="28">
        <v>6</v>
      </c>
      <c r="AP70" s="28">
        <v>6</v>
      </c>
      <c r="AQ70" s="28">
        <v>6</v>
      </c>
      <c r="AR70" s="28">
        <v>6</v>
      </c>
      <c r="AS70" s="28">
        <v>8</v>
      </c>
      <c r="AT70" s="56"/>
      <c r="AU70" s="56"/>
      <c r="AV70" s="82">
        <v>0</v>
      </c>
      <c r="AW70" s="82">
        <v>0</v>
      </c>
      <c r="AX70" s="82">
        <v>0</v>
      </c>
      <c r="AY70" s="82">
        <v>0</v>
      </c>
      <c r="AZ70" s="82">
        <v>0</v>
      </c>
      <c r="BA70" s="82">
        <v>0</v>
      </c>
      <c r="BB70" s="82">
        <v>0</v>
      </c>
      <c r="BC70" s="82">
        <v>0</v>
      </c>
      <c r="BD70" s="82">
        <v>0</v>
      </c>
      <c r="BE70" s="28">
        <f>SUM(E70:AU70)</f>
        <v>54</v>
      </c>
      <c r="BF70" s="17"/>
      <c r="BG70" s="17">
        <v>54</v>
      </c>
      <c r="BH70" s="17"/>
      <c r="BI70" s="17"/>
      <c r="BJ70" s="18"/>
      <c r="BK70" s="18"/>
      <c r="BL70" s="18"/>
      <c r="BM70" s="18"/>
      <c r="BN70" s="17"/>
      <c r="BO70" s="18"/>
      <c r="BP70" s="18"/>
      <c r="BQ70" s="18"/>
      <c r="BR70" s="18"/>
      <c r="BS70" s="18"/>
      <c r="BT70" s="18"/>
      <c r="BU70" s="18"/>
      <c r="BV70" s="18"/>
      <c r="BW70" s="18"/>
      <c r="BX70" s="10"/>
      <c r="BY70" s="10"/>
      <c r="BZ70" s="10"/>
      <c r="CA70" s="10"/>
      <c r="CB70" s="10"/>
      <c r="CC70" s="10"/>
      <c r="CD70" s="10"/>
      <c r="CE70" s="10"/>
      <c r="CF70" s="10"/>
      <c r="CG70" s="14"/>
      <c r="CH70" s="10"/>
    </row>
    <row r="71" spans="1:86" s="7" customFormat="1" ht="48" customHeight="1" x14ac:dyDescent="0.2">
      <c r="A71" s="61"/>
      <c r="B71" s="122"/>
      <c r="C71" s="122"/>
      <c r="D71" s="29" t="s">
        <v>12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82">
        <v>0</v>
      </c>
      <c r="W71" s="82">
        <v>0</v>
      </c>
      <c r="X71" s="29"/>
      <c r="Y71" s="29"/>
      <c r="Z71" s="29"/>
      <c r="AA71" s="29"/>
      <c r="AB71" s="29"/>
      <c r="AC71" s="29"/>
      <c r="AD71" s="29">
        <v>2</v>
      </c>
      <c r="AE71" s="29">
        <v>2</v>
      </c>
      <c r="AF71" s="29">
        <v>2</v>
      </c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 t="s">
        <v>55</v>
      </c>
      <c r="AT71" s="56"/>
      <c r="AU71" s="56"/>
      <c r="AV71" s="82">
        <v>0</v>
      </c>
      <c r="AW71" s="82">
        <v>0</v>
      </c>
      <c r="AX71" s="82">
        <v>0</v>
      </c>
      <c r="AY71" s="82">
        <v>0</v>
      </c>
      <c r="AZ71" s="82">
        <v>0</v>
      </c>
      <c r="BA71" s="82">
        <v>0</v>
      </c>
      <c r="BB71" s="82">
        <v>0</v>
      </c>
      <c r="BC71" s="82">
        <v>0</v>
      </c>
      <c r="BD71" s="82">
        <v>0</v>
      </c>
      <c r="BE71" s="29">
        <f>SUM(E71:AU71)</f>
        <v>6</v>
      </c>
      <c r="BF71" s="17"/>
      <c r="BG71" s="17">
        <v>6</v>
      </c>
      <c r="BH71" s="17"/>
      <c r="BI71" s="17"/>
      <c r="BJ71" s="18"/>
      <c r="BK71" s="18"/>
      <c r="BL71" s="18"/>
      <c r="BM71" s="18"/>
      <c r="BN71" s="17"/>
      <c r="BO71" s="18"/>
      <c r="BP71" s="18"/>
      <c r="BQ71" s="18"/>
      <c r="BR71" s="18"/>
      <c r="BS71" s="18"/>
      <c r="BT71" s="18"/>
      <c r="BU71" s="18"/>
      <c r="BV71" s="18"/>
      <c r="BW71" s="18"/>
      <c r="BX71" s="10"/>
      <c r="BY71" s="10"/>
      <c r="BZ71" s="10"/>
      <c r="CA71" s="10"/>
      <c r="CB71" s="10"/>
      <c r="CC71" s="10"/>
      <c r="CD71" s="10"/>
      <c r="CE71" s="10"/>
      <c r="CF71" s="10"/>
      <c r="CG71" s="14"/>
      <c r="CH71" s="10"/>
    </row>
    <row r="72" spans="1:86" s="7" customFormat="1" ht="34.5" customHeight="1" x14ac:dyDescent="0.2">
      <c r="A72" s="61"/>
      <c r="B72" s="119" t="s">
        <v>72</v>
      </c>
      <c r="C72" s="119" t="s">
        <v>117</v>
      </c>
      <c r="D72" s="104" t="s">
        <v>11</v>
      </c>
      <c r="E72" s="59">
        <f t="shared" ref="E72:J72" si="18">E74</f>
        <v>2</v>
      </c>
      <c r="F72" s="59">
        <f t="shared" si="18"/>
        <v>2</v>
      </c>
      <c r="G72" s="59">
        <f t="shared" si="18"/>
        <v>2</v>
      </c>
      <c r="H72" s="59">
        <f t="shared" si="18"/>
        <v>2</v>
      </c>
      <c r="I72" s="59">
        <f t="shared" si="18"/>
        <v>2</v>
      </c>
      <c r="J72" s="59">
        <f t="shared" si="18"/>
        <v>2</v>
      </c>
      <c r="K72" s="59">
        <v>0</v>
      </c>
      <c r="L72" s="59">
        <v>0</v>
      </c>
      <c r="M72" s="59">
        <f t="shared" ref="M72:T72" si="19">M74</f>
        <v>2</v>
      </c>
      <c r="N72" s="59">
        <f t="shared" si="19"/>
        <v>2</v>
      </c>
      <c r="O72" s="59">
        <f t="shared" si="19"/>
        <v>2</v>
      </c>
      <c r="P72" s="59">
        <f t="shared" si="19"/>
        <v>2</v>
      </c>
      <c r="Q72" s="59">
        <f t="shared" si="19"/>
        <v>2</v>
      </c>
      <c r="R72" s="59">
        <f t="shared" si="19"/>
        <v>2</v>
      </c>
      <c r="S72" s="59">
        <f t="shared" si="19"/>
        <v>2</v>
      </c>
      <c r="T72" s="59">
        <f t="shared" si="19"/>
        <v>2</v>
      </c>
      <c r="U72" s="59">
        <f>U76</f>
        <v>36</v>
      </c>
      <c r="V72" s="82">
        <v>0</v>
      </c>
      <c r="W72" s="82">
        <v>0</v>
      </c>
      <c r="X72" s="58">
        <v>0</v>
      </c>
      <c r="Y72" s="58">
        <f>Y74</f>
        <v>2</v>
      </c>
      <c r="Z72" s="58">
        <f>Z74</f>
        <v>2</v>
      </c>
      <c r="AA72" s="58">
        <f>AA77</f>
        <v>36</v>
      </c>
      <c r="AB72" s="58">
        <f>AB77</f>
        <v>36</v>
      </c>
      <c r="AC72" s="58">
        <f>AC74</f>
        <v>2</v>
      </c>
      <c r="AD72" s="58">
        <f>AD74</f>
        <v>6</v>
      </c>
      <c r="AE72" s="58">
        <f>AE74</f>
        <v>8</v>
      </c>
      <c r="AF72" s="58">
        <f t="shared" ref="AF72:AK72" si="20">AF74</f>
        <v>6</v>
      </c>
      <c r="AG72" s="58">
        <f t="shared" si="20"/>
        <v>8</v>
      </c>
      <c r="AH72" s="58">
        <f>AH74</f>
        <v>2</v>
      </c>
      <c r="AI72" s="58">
        <f t="shared" si="20"/>
        <v>0</v>
      </c>
      <c r="AJ72" s="58">
        <f t="shared" si="20"/>
        <v>0</v>
      </c>
      <c r="AK72" s="58">
        <f t="shared" si="20"/>
        <v>4</v>
      </c>
      <c r="AL72" s="58">
        <v>0</v>
      </c>
      <c r="AM72" s="58">
        <v>0</v>
      </c>
      <c r="AN72" s="58">
        <v>0</v>
      </c>
      <c r="AO72" s="58">
        <f>AO74</f>
        <v>4</v>
      </c>
      <c r="AP72" s="58">
        <f>AP74</f>
        <v>4</v>
      </c>
      <c r="AQ72" s="58">
        <f>AQ74</f>
        <v>4</v>
      </c>
      <c r="AR72" s="58">
        <f>AR74</f>
        <v>2</v>
      </c>
      <c r="AS72" s="58">
        <f>AS74</f>
        <v>4</v>
      </c>
      <c r="AT72" s="56" t="s">
        <v>36</v>
      </c>
      <c r="AU72" s="56" t="s">
        <v>36</v>
      </c>
      <c r="AV72" s="82">
        <v>0</v>
      </c>
      <c r="AW72" s="82">
        <v>0</v>
      </c>
      <c r="AX72" s="82">
        <v>0</v>
      </c>
      <c r="AY72" s="82">
        <v>0</v>
      </c>
      <c r="AZ72" s="82">
        <v>0</v>
      </c>
      <c r="BA72" s="82">
        <v>0</v>
      </c>
      <c r="BB72" s="82">
        <v>0</v>
      </c>
      <c r="BC72" s="82">
        <v>0</v>
      </c>
      <c r="BD72" s="82">
        <v>0</v>
      </c>
      <c r="BE72" s="58">
        <f>SUM(E72:AU72)</f>
        <v>194</v>
      </c>
      <c r="BF72" s="17"/>
      <c r="BG72" s="17">
        <v>194</v>
      </c>
      <c r="BH72" s="17"/>
      <c r="BI72" s="17"/>
      <c r="BJ72" s="18"/>
      <c r="BK72" s="18"/>
      <c r="BL72" s="18"/>
      <c r="BM72" s="18"/>
      <c r="BN72" s="17"/>
      <c r="BO72" s="18"/>
      <c r="BP72" s="18"/>
      <c r="BQ72" s="18"/>
      <c r="BR72" s="18"/>
      <c r="BS72" s="18"/>
      <c r="BT72" s="18"/>
      <c r="BU72" s="18"/>
      <c r="BV72" s="18"/>
      <c r="BW72" s="18"/>
      <c r="BX72" s="10"/>
      <c r="BY72" s="10"/>
      <c r="BZ72" s="10"/>
      <c r="CA72" s="10"/>
      <c r="CB72" s="10"/>
      <c r="CC72" s="10"/>
      <c r="CD72" s="10"/>
      <c r="CE72" s="10"/>
      <c r="CF72" s="10"/>
      <c r="CG72" s="14"/>
      <c r="CH72" s="10"/>
    </row>
    <row r="73" spans="1:86" s="7" customFormat="1" ht="51" customHeight="1" x14ac:dyDescent="0.2">
      <c r="A73" s="61"/>
      <c r="B73" s="120"/>
      <c r="C73" s="120"/>
      <c r="D73" s="104" t="s">
        <v>12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82">
        <v>0</v>
      </c>
      <c r="W73" s="82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8">
        <f>AI75</f>
        <v>2</v>
      </c>
      <c r="AJ73" s="58">
        <f>AJ75</f>
        <v>2</v>
      </c>
      <c r="AK73" s="59">
        <v>0</v>
      </c>
      <c r="AL73" s="59">
        <v>0</v>
      </c>
      <c r="AM73" s="59">
        <v>0</v>
      </c>
      <c r="AN73" s="59">
        <v>0</v>
      </c>
      <c r="AO73" s="59">
        <v>0</v>
      </c>
      <c r="AP73" s="59">
        <v>0</v>
      </c>
      <c r="AQ73" s="59">
        <v>0</v>
      </c>
      <c r="AR73" s="59">
        <v>0</v>
      </c>
      <c r="AS73" s="59">
        <v>0</v>
      </c>
      <c r="AT73" s="56" t="s">
        <v>36</v>
      </c>
      <c r="AU73" s="56" t="s">
        <v>36</v>
      </c>
      <c r="AV73" s="82">
        <v>0</v>
      </c>
      <c r="AW73" s="82">
        <v>0</v>
      </c>
      <c r="AX73" s="82">
        <v>0</v>
      </c>
      <c r="AY73" s="82">
        <v>0</v>
      </c>
      <c r="AZ73" s="82">
        <v>0</v>
      </c>
      <c r="BA73" s="82">
        <v>0</v>
      </c>
      <c r="BB73" s="82">
        <v>0</v>
      </c>
      <c r="BC73" s="82">
        <v>0</v>
      </c>
      <c r="BD73" s="82">
        <v>0</v>
      </c>
      <c r="BE73" s="58">
        <f>SUM(E73:AT73)</f>
        <v>4</v>
      </c>
      <c r="BF73" s="17"/>
      <c r="BG73" s="17">
        <v>4</v>
      </c>
      <c r="BH73" s="17"/>
      <c r="BI73" s="17"/>
      <c r="BJ73" s="18"/>
      <c r="BK73" s="18"/>
      <c r="BL73" s="18"/>
      <c r="BM73" s="18"/>
      <c r="BN73" s="17"/>
      <c r="BO73" s="18"/>
      <c r="BP73" s="18"/>
      <c r="BQ73" s="18"/>
      <c r="BR73" s="18"/>
      <c r="BS73" s="18"/>
      <c r="BT73" s="18"/>
      <c r="BU73" s="18"/>
      <c r="BV73" s="18"/>
      <c r="BW73" s="18"/>
      <c r="BX73" s="10"/>
      <c r="BY73" s="10"/>
      <c r="BZ73" s="10"/>
      <c r="CA73" s="10"/>
      <c r="CB73" s="10"/>
      <c r="CC73" s="10"/>
      <c r="CD73" s="10"/>
      <c r="CE73" s="10"/>
      <c r="CF73" s="10"/>
      <c r="CG73" s="14"/>
      <c r="CH73" s="10"/>
    </row>
    <row r="74" spans="1:86" s="7" customFormat="1" ht="34.5" customHeight="1" x14ac:dyDescent="0.2">
      <c r="A74" s="61"/>
      <c r="B74" s="121" t="s">
        <v>73</v>
      </c>
      <c r="C74" s="121" t="s">
        <v>117</v>
      </c>
      <c r="D74" s="28" t="s">
        <v>11</v>
      </c>
      <c r="E74" s="53">
        <v>2</v>
      </c>
      <c r="F74" s="53">
        <v>2</v>
      </c>
      <c r="G74" s="53">
        <v>2</v>
      </c>
      <c r="H74" s="53">
        <v>2</v>
      </c>
      <c r="I74" s="53">
        <v>2</v>
      </c>
      <c r="J74" s="53">
        <v>2</v>
      </c>
      <c r="K74" s="53"/>
      <c r="L74" s="53"/>
      <c r="M74" s="53">
        <v>2</v>
      </c>
      <c r="N74" s="53">
        <v>2</v>
      </c>
      <c r="O74" s="53">
        <v>2</v>
      </c>
      <c r="P74" s="53">
        <v>2</v>
      </c>
      <c r="Q74" s="53">
        <v>2</v>
      </c>
      <c r="R74" s="53">
        <v>2</v>
      </c>
      <c r="S74" s="53">
        <v>2</v>
      </c>
      <c r="T74" s="53">
        <v>2</v>
      </c>
      <c r="U74" s="53"/>
      <c r="V74" s="82">
        <v>0</v>
      </c>
      <c r="W74" s="82">
        <v>0</v>
      </c>
      <c r="X74" s="28"/>
      <c r="Y74" s="28">
        <v>2</v>
      </c>
      <c r="Z74" s="28">
        <v>2</v>
      </c>
      <c r="AA74" s="28"/>
      <c r="AB74" s="28"/>
      <c r="AC74" s="28">
        <v>2</v>
      </c>
      <c r="AD74" s="28">
        <v>6</v>
      </c>
      <c r="AE74" s="28">
        <v>8</v>
      </c>
      <c r="AF74" s="28">
        <v>6</v>
      </c>
      <c r="AG74" s="28">
        <v>8</v>
      </c>
      <c r="AH74" s="28">
        <v>2</v>
      </c>
      <c r="AI74" s="28">
        <v>0</v>
      </c>
      <c r="AJ74" s="28">
        <v>0</v>
      </c>
      <c r="AK74" s="28">
        <v>4</v>
      </c>
      <c r="AL74" s="28"/>
      <c r="AM74" s="28"/>
      <c r="AN74" s="28"/>
      <c r="AO74" s="28">
        <v>4</v>
      </c>
      <c r="AP74" s="28">
        <v>4</v>
      </c>
      <c r="AQ74" s="28">
        <v>4</v>
      </c>
      <c r="AR74" s="28">
        <v>2</v>
      </c>
      <c r="AS74" s="28">
        <v>4</v>
      </c>
      <c r="AT74" s="56" t="s">
        <v>36</v>
      </c>
      <c r="AU74" s="56" t="s">
        <v>36</v>
      </c>
      <c r="AV74" s="82">
        <v>0</v>
      </c>
      <c r="AW74" s="82">
        <v>0</v>
      </c>
      <c r="AX74" s="82">
        <v>0</v>
      </c>
      <c r="AY74" s="82">
        <v>0</v>
      </c>
      <c r="AZ74" s="82">
        <v>0</v>
      </c>
      <c r="BA74" s="82">
        <v>0</v>
      </c>
      <c r="BB74" s="82">
        <v>0</v>
      </c>
      <c r="BC74" s="82">
        <v>0</v>
      </c>
      <c r="BD74" s="82">
        <v>0</v>
      </c>
      <c r="BE74" s="28">
        <f>SUM(E74:AT74)</f>
        <v>86</v>
      </c>
      <c r="BF74" s="17"/>
      <c r="BG74" s="17">
        <v>86</v>
      </c>
      <c r="BH74" s="17"/>
      <c r="BI74" s="17"/>
      <c r="BJ74" s="18"/>
      <c r="BK74" s="18"/>
      <c r="BL74" s="18"/>
      <c r="BM74" s="18"/>
      <c r="BN74" s="17"/>
      <c r="BO74" s="18"/>
      <c r="BP74" s="18"/>
      <c r="BQ74" s="18"/>
      <c r="BR74" s="18"/>
      <c r="BS74" s="18"/>
      <c r="BT74" s="18"/>
      <c r="BU74" s="18"/>
      <c r="BV74" s="18"/>
      <c r="BW74" s="18"/>
      <c r="BX74" s="10"/>
      <c r="BY74" s="10"/>
      <c r="BZ74" s="10"/>
      <c r="CA74" s="10"/>
      <c r="CB74" s="10"/>
      <c r="CC74" s="10"/>
      <c r="CD74" s="10"/>
      <c r="CE74" s="10"/>
      <c r="CF74" s="10"/>
      <c r="CG74" s="14"/>
      <c r="CH74" s="10"/>
    </row>
    <row r="75" spans="1:86" s="7" customFormat="1" ht="44.25" customHeight="1" x14ac:dyDescent="0.2">
      <c r="A75" s="61"/>
      <c r="B75" s="122"/>
      <c r="C75" s="122"/>
      <c r="D75" s="29" t="s">
        <v>12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82">
        <v>0</v>
      </c>
      <c r="W75" s="82">
        <v>0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>
        <v>2</v>
      </c>
      <c r="AJ75" s="29">
        <v>2</v>
      </c>
      <c r="AK75" s="29"/>
      <c r="AL75" s="29"/>
      <c r="AM75" s="29"/>
      <c r="AN75" s="29"/>
      <c r="AO75" s="29"/>
      <c r="AP75" s="29"/>
      <c r="AQ75" s="29"/>
      <c r="AR75" s="29"/>
      <c r="AS75" s="29"/>
      <c r="AT75" s="56" t="s">
        <v>36</v>
      </c>
      <c r="AU75" s="56" t="s">
        <v>36</v>
      </c>
      <c r="AV75" s="82">
        <v>0</v>
      </c>
      <c r="AW75" s="82">
        <v>0</v>
      </c>
      <c r="AX75" s="82">
        <v>0</v>
      </c>
      <c r="AY75" s="82">
        <v>0</v>
      </c>
      <c r="AZ75" s="82">
        <v>0</v>
      </c>
      <c r="BA75" s="82">
        <v>0</v>
      </c>
      <c r="BB75" s="82">
        <v>0</v>
      </c>
      <c r="BC75" s="82">
        <v>0</v>
      </c>
      <c r="BD75" s="82">
        <v>0</v>
      </c>
      <c r="BE75" s="29">
        <f>SUM(E75:AU75)</f>
        <v>4</v>
      </c>
      <c r="BF75" s="17"/>
      <c r="BG75" s="17">
        <v>4</v>
      </c>
      <c r="BH75" s="17"/>
      <c r="BI75" s="17"/>
      <c r="BJ75" s="18"/>
      <c r="BK75" s="18"/>
      <c r="BL75" s="18"/>
      <c r="BM75" s="18"/>
      <c r="BN75" s="17"/>
      <c r="BO75" s="18"/>
      <c r="BP75" s="18"/>
      <c r="BQ75" s="18"/>
      <c r="BR75" s="18"/>
      <c r="BS75" s="18"/>
      <c r="BT75" s="18"/>
      <c r="BU75" s="18"/>
      <c r="BV75" s="18"/>
      <c r="BW75" s="18"/>
      <c r="BX75" s="10"/>
      <c r="BY75" s="10"/>
      <c r="BZ75" s="10"/>
      <c r="CA75" s="10"/>
      <c r="CB75" s="10"/>
      <c r="CC75" s="10"/>
      <c r="CD75" s="10"/>
      <c r="CE75" s="10"/>
      <c r="CF75" s="10"/>
      <c r="CG75" s="14"/>
      <c r="CH75" s="10"/>
    </row>
    <row r="76" spans="1:86" s="7" customFormat="1" ht="27.75" customHeight="1" x14ac:dyDescent="0.2">
      <c r="A76" s="61"/>
      <c r="B76" s="30" t="s">
        <v>74</v>
      </c>
      <c r="C76" s="105" t="s">
        <v>20</v>
      </c>
      <c r="D76" s="30" t="s">
        <v>11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>
        <v>36</v>
      </c>
      <c r="V76" s="82">
        <v>0</v>
      </c>
      <c r="W76" s="82">
        <v>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56" t="s">
        <v>36</v>
      </c>
      <c r="AU76" s="56" t="s">
        <v>36</v>
      </c>
      <c r="AV76" s="82">
        <v>0</v>
      </c>
      <c r="AW76" s="82">
        <v>0</v>
      </c>
      <c r="AX76" s="82">
        <v>0</v>
      </c>
      <c r="AY76" s="82">
        <v>0</v>
      </c>
      <c r="AZ76" s="82">
        <v>0</v>
      </c>
      <c r="BA76" s="82">
        <v>0</v>
      </c>
      <c r="BB76" s="82">
        <v>0</v>
      </c>
      <c r="BC76" s="82">
        <v>0</v>
      </c>
      <c r="BD76" s="82">
        <v>0</v>
      </c>
      <c r="BE76" s="30">
        <f>SUM(E76:AT76)</f>
        <v>36</v>
      </c>
      <c r="BF76" s="17"/>
      <c r="BG76" s="17">
        <v>36</v>
      </c>
      <c r="BH76" s="17"/>
      <c r="BI76" s="17"/>
      <c r="BJ76" s="18"/>
      <c r="BK76" s="18"/>
      <c r="BL76" s="18"/>
      <c r="BM76" s="18"/>
      <c r="BN76" s="17"/>
      <c r="BO76" s="18"/>
      <c r="BP76" s="18"/>
      <c r="BQ76" s="18"/>
      <c r="BR76" s="18"/>
      <c r="BS76" s="18"/>
      <c r="BT76" s="18"/>
      <c r="BU76" s="18"/>
      <c r="BV76" s="18"/>
      <c r="BW76" s="18"/>
      <c r="BX76" s="10"/>
      <c r="BY76" s="10"/>
      <c r="BZ76" s="10"/>
      <c r="CA76" s="10"/>
      <c r="CB76" s="10"/>
      <c r="CC76" s="10"/>
      <c r="CD76" s="10"/>
      <c r="CE76" s="10"/>
      <c r="CF76" s="10"/>
      <c r="CG76" s="14"/>
      <c r="CH76" s="10"/>
    </row>
    <row r="77" spans="1:86" s="7" customFormat="1" ht="44.25" customHeight="1" x14ac:dyDescent="0.2">
      <c r="A77" s="61"/>
      <c r="B77" s="30" t="s">
        <v>75</v>
      </c>
      <c r="C77" s="105" t="s">
        <v>39</v>
      </c>
      <c r="D77" s="30" t="s">
        <v>11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82">
        <v>0</v>
      </c>
      <c r="W77" s="82">
        <v>0</v>
      </c>
      <c r="X77" s="30"/>
      <c r="Y77" s="30"/>
      <c r="Z77" s="30"/>
      <c r="AA77" s="30">
        <v>36</v>
      </c>
      <c r="AB77" s="30">
        <v>36</v>
      </c>
      <c r="AC77" s="30" t="s">
        <v>55</v>
      </c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56" t="s">
        <v>36</v>
      </c>
      <c r="AU77" s="56" t="s">
        <v>36</v>
      </c>
      <c r="AV77" s="82">
        <v>0</v>
      </c>
      <c r="AW77" s="82">
        <v>0</v>
      </c>
      <c r="AX77" s="82">
        <v>0</v>
      </c>
      <c r="AY77" s="82">
        <v>0</v>
      </c>
      <c r="AZ77" s="82">
        <v>0</v>
      </c>
      <c r="BA77" s="82">
        <v>0</v>
      </c>
      <c r="BB77" s="82">
        <v>0</v>
      </c>
      <c r="BC77" s="82">
        <v>0</v>
      </c>
      <c r="BD77" s="82">
        <v>0</v>
      </c>
      <c r="BE77" s="30">
        <f>SUM(E77:AT77)</f>
        <v>72</v>
      </c>
      <c r="BF77" s="17"/>
      <c r="BG77" s="17">
        <v>72</v>
      </c>
      <c r="BH77" s="17"/>
      <c r="BI77" s="17"/>
      <c r="BJ77" s="18"/>
      <c r="BK77" s="18"/>
      <c r="BL77" s="18"/>
      <c r="BM77" s="18"/>
      <c r="BN77" s="17"/>
      <c r="BO77" s="18"/>
      <c r="BP77" s="18"/>
      <c r="BQ77" s="18"/>
      <c r="BR77" s="18"/>
      <c r="BS77" s="18"/>
      <c r="BT77" s="18"/>
      <c r="BU77" s="18"/>
      <c r="BV77" s="18"/>
      <c r="BW77" s="18"/>
      <c r="BX77" s="10"/>
      <c r="BY77" s="10"/>
      <c r="BZ77" s="10"/>
      <c r="CA77" s="10"/>
      <c r="CB77" s="10"/>
      <c r="CC77" s="10"/>
      <c r="CD77" s="10"/>
      <c r="CE77" s="10"/>
      <c r="CF77" s="10"/>
      <c r="CG77" s="14"/>
      <c r="CH77" s="10"/>
    </row>
    <row r="78" spans="1:86" s="20" customFormat="1" ht="46.5" customHeight="1" x14ac:dyDescent="0.2">
      <c r="A78" s="75"/>
      <c r="B78" s="166" t="s">
        <v>118</v>
      </c>
      <c r="C78" s="119" t="s">
        <v>69</v>
      </c>
      <c r="D78" s="58" t="s">
        <v>11</v>
      </c>
      <c r="E78" s="59">
        <f t="shared" ref="E78:J78" si="21">E80+E82+E84</f>
        <v>12</v>
      </c>
      <c r="F78" s="59">
        <f t="shared" si="21"/>
        <v>12</v>
      </c>
      <c r="G78" s="59">
        <f t="shared" si="21"/>
        <v>10</v>
      </c>
      <c r="H78" s="59">
        <f t="shared" si="21"/>
        <v>14</v>
      </c>
      <c r="I78" s="59">
        <f t="shared" si="21"/>
        <v>14</v>
      </c>
      <c r="J78" s="59">
        <f t="shared" si="21"/>
        <v>14</v>
      </c>
      <c r="K78" s="59">
        <f>K84</f>
        <v>36</v>
      </c>
      <c r="L78" s="59">
        <f>L84</f>
        <v>36</v>
      </c>
      <c r="M78" s="59">
        <f t="shared" ref="M78:S78" si="22">M80+M82</f>
        <v>16</v>
      </c>
      <c r="N78" s="59">
        <f t="shared" si="22"/>
        <v>16</v>
      </c>
      <c r="O78" s="59">
        <f t="shared" si="22"/>
        <v>16</v>
      </c>
      <c r="P78" s="59">
        <f t="shared" si="22"/>
        <v>16</v>
      </c>
      <c r="Q78" s="59">
        <f t="shared" si="22"/>
        <v>16</v>
      </c>
      <c r="R78" s="59">
        <f t="shared" si="22"/>
        <v>16</v>
      </c>
      <c r="S78" s="59">
        <f t="shared" si="22"/>
        <v>16</v>
      </c>
      <c r="T78" s="59">
        <f>T80+T82</f>
        <v>16</v>
      </c>
      <c r="U78" s="59">
        <f>U84</f>
        <v>0</v>
      </c>
      <c r="V78" s="82">
        <v>0</v>
      </c>
      <c r="W78" s="82">
        <v>0</v>
      </c>
      <c r="X78" s="58">
        <f t="shared" ref="X78:AC78" si="23">X80+X82+X84</f>
        <v>0</v>
      </c>
      <c r="Y78" s="58">
        <f t="shared" si="23"/>
        <v>12</v>
      </c>
      <c r="Z78" s="58">
        <f t="shared" si="23"/>
        <v>10</v>
      </c>
      <c r="AA78" s="58">
        <v>0</v>
      </c>
      <c r="AB78" s="58">
        <v>0</v>
      </c>
      <c r="AC78" s="58">
        <f t="shared" si="23"/>
        <v>12</v>
      </c>
      <c r="AD78" s="58">
        <f t="shared" ref="AD78:AK78" si="24">AD80+AD82</f>
        <v>8</v>
      </c>
      <c r="AE78" s="58">
        <f t="shared" si="24"/>
        <v>4</v>
      </c>
      <c r="AF78" s="58">
        <f t="shared" si="24"/>
        <v>4</v>
      </c>
      <c r="AG78" s="58">
        <f t="shared" si="24"/>
        <v>4</v>
      </c>
      <c r="AH78" s="58">
        <f t="shared" si="24"/>
        <v>4</v>
      </c>
      <c r="AI78" s="58">
        <f t="shared" si="24"/>
        <v>4</v>
      </c>
      <c r="AJ78" s="58">
        <f t="shared" si="24"/>
        <v>4</v>
      </c>
      <c r="AK78" s="58">
        <f t="shared" si="24"/>
        <v>4</v>
      </c>
      <c r="AL78" s="58">
        <f>AL85</f>
        <v>36</v>
      </c>
      <c r="AM78" s="58">
        <f>AM85</f>
        <v>36</v>
      </c>
      <c r="AN78" s="58">
        <f>AN85</f>
        <v>36</v>
      </c>
      <c r="AO78" s="58">
        <f t="shared" ref="AO78:AT78" si="25">AO80</f>
        <v>4</v>
      </c>
      <c r="AP78" s="59">
        <f t="shared" si="25"/>
        <v>4</v>
      </c>
      <c r="AQ78" s="59">
        <f t="shared" si="25"/>
        <v>4</v>
      </c>
      <c r="AR78" s="59">
        <f t="shared" si="25"/>
        <v>10</v>
      </c>
      <c r="AS78" s="59">
        <f t="shared" si="25"/>
        <v>4</v>
      </c>
      <c r="AT78" s="56">
        <f t="shared" si="25"/>
        <v>4</v>
      </c>
      <c r="AU78" s="56" t="s">
        <v>36</v>
      </c>
      <c r="AV78" s="82">
        <v>0</v>
      </c>
      <c r="AW78" s="82">
        <v>0</v>
      </c>
      <c r="AX78" s="82">
        <v>0</v>
      </c>
      <c r="AY78" s="82">
        <v>0</v>
      </c>
      <c r="AZ78" s="82">
        <v>0</v>
      </c>
      <c r="BA78" s="82">
        <v>0</v>
      </c>
      <c r="BB78" s="82">
        <v>0</v>
      </c>
      <c r="BC78" s="82">
        <v>0</v>
      </c>
      <c r="BD78" s="82">
        <v>0</v>
      </c>
      <c r="BE78" s="59">
        <f t="shared" ref="BE78:BE83" si="26">SUM(E78:BD78)</f>
        <v>484</v>
      </c>
      <c r="BF78" s="17"/>
      <c r="BG78" s="17">
        <v>484</v>
      </c>
      <c r="BH78" s="17"/>
      <c r="BI78" s="17"/>
      <c r="BJ78" s="18"/>
      <c r="BK78" s="18"/>
      <c r="BL78" s="18"/>
      <c r="BM78" s="18"/>
      <c r="BN78" s="17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7"/>
      <c r="CH78" s="18"/>
    </row>
    <row r="79" spans="1:86" s="20" customFormat="1" ht="40.5" customHeight="1" x14ac:dyDescent="0.2">
      <c r="A79" s="75"/>
      <c r="B79" s="166"/>
      <c r="C79" s="120"/>
      <c r="D79" s="58" t="s">
        <v>12</v>
      </c>
      <c r="E79" s="59">
        <f>E81+E83+E85</f>
        <v>2</v>
      </c>
      <c r="F79" s="59">
        <f t="shared" ref="F79:R79" si="27">F81+F83</f>
        <v>2</v>
      </c>
      <c r="G79" s="59">
        <f t="shared" si="27"/>
        <v>2</v>
      </c>
      <c r="H79" s="59">
        <f t="shared" si="27"/>
        <v>2</v>
      </c>
      <c r="I79" s="59">
        <f t="shared" si="27"/>
        <v>2</v>
      </c>
      <c r="J79" s="59">
        <f t="shared" si="27"/>
        <v>2</v>
      </c>
      <c r="K79" s="59">
        <f t="shared" si="27"/>
        <v>0</v>
      </c>
      <c r="L79" s="59">
        <f t="shared" si="27"/>
        <v>0</v>
      </c>
      <c r="M79" s="59">
        <f t="shared" si="27"/>
        <v>2</v>
      </c>
      <c r="N79" s="59">
        <f t="shared" si="27"/>
        <v>2</v>
      </c>
      <c r="O79" s="59">
        <f t="shared" si="27"/>
        <v>2</v>
      </c>
      <c r="P79" s="59">
        <f t="shared" si="27"/>
        <v>2</v>
      </c>
      <c r="Q79" s="59">
        <f t="shared" si="27"/>
        <v>2</v>
      </c>
      <c r="R79" s="59">
        <f t="shared" si="27"/>
        <v>2</v>
      </c>
      <c r="S79" s="59">
        <f>S81+S83</f>
        <v>2</v>
      </c>
      <c r="T79" s="59">
        <f>T83</f>
        <v>2</v>
      </c>
      <c r="U79" s="59">
        <f>U81</f>
        <v>0</v>
      </c>
      <c r="V79" s="82">
        <v>0</v>
      </c>
      <c r="W79" s="82">
        <v>0</v>
      </c>
      <c r="X79" s="58">
        <f>X81</f>
        <v>0</v>
      </c>
      <c r="Y79" s="58">
        <f>Y83</f>
        <v>2</v>
      </c>
      <c r="Z79" s="58">
        <f>Z81+Z83</f>
        <v>2</v>
      </c>
      <c r="AA79" s="58">
        <f t="shared" ref="AA79:AB79" si="28">AA81</f>
        <v>0</v>
      </c>
      <c r="AB79" s="58">
        <f t="shared" si="28"/>
        <v>0</v>
      </c>
      <c r="AC79" s="58">
        <f>AC83</f>
        <v>2</v>
      </c>
      <c r="AD79" s="58">
        <f>AD83</f>
        <v>2</v>
      </c>
      <c r="AE79" s="58">
        <f>AE83</f>
        <v>2</v>
      </c>
      <c r="AF79" s="58">
        <f>AF83</f>
        <v>2</v>
      </c>
      <c r="AG79" s="58">
        <f t="shared" ref="AG79:AL79" si="29">AG83</f>
        <v>2</v>
      </c>
      <c r="AH79" s="58">
        <f t="shared" si="29"/>
        <v>2</v>
      </c>
      <c r="AI79" s="58">
        <f t="shared" si="29"/>
        <v>0</v>
      </c>
      <c r="AJ79" s="58">
        <v>0</v>
      </c>
      <c r="AK79" s="58">
        <f>AK83</f>
        <v>0</v>
      </c>
      <c r="AL79" s="58">
        <f t="shared" si="29"/>
        <v>0</v>
      </c>
      <c r="AM79" s="58">
        <f>AM82</f>
        <v>0</v>
      </c>
      <c r="AN79" s="58">
        <v>0</v>
      </c>
      <c r="AO79" s="58">
        <f>AO82</f>
        <v>0</v>
      </c>
      <c r="AP79" s="59">
        <v>0</v>
      </c>
      <c r="AQ79" s="59">
        <f>AQ83</f>
        <v>0</v>
      </c>
      <c r="AR79" s="59">
        <f>AR81</f>
        <v>0</v>
      </c>
      <c r="AS79" s="59">
        <f>AS83</f>
        <v>0</v>
      </c>
      <c r="AT79" s="56">
        <v>0</v>
      </c>
      <c r="AU79" s="56" t="s">
        <v>36</v>
      </c>
      <c r="AV79" s="82">
        <v>0</v>
      </c>
      <c r="AW79" s="82">
        <v>0</v>
      </c>
      <c r="AX79" s="82">
        <v>0</v>
      </c>
      <c r="AY79" s="82">
        <v>0</v>
      </c>
      <c r="AZ79" s="82">
        <v>0</v>
      </c>
      <c r="BA79" s="82">
        <v>0</v>
      </c>
      <c r="BB79" s="82">
        <v>0</v>
      </c>
      <c r="BC79" s="82">
        <v>0</v>
      </c>
      <c r="BD79" s="82">
        <v>0</v>
      </c>
      <c r="BE79" s="59">
        <f t="shared" si="26"/>
        <v>44</v>
      </c>
      <c r="BF79" s="17"/>
      <c r="BG79" s="17">
        <v>44</v>
      </c>
      <c r="BH79" s="17"/>
      <c r="BI79" s="17"/>
      <c r="BJ79" s="18"/>
      <c r="BK79" s="18"/>
      <c r="BL79" s="18"/>
      <c r="BM79" s="18"/>
      <c r="BN79" s="17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7"/>
      <c r="CH79" s="18"/>
    </row>
    <row r="80" spans="1:86" s="7" customFormat="1" ht="35.25" customHeight="1" x14ac:dyDescent="0.2">
      <c r="A80" s="61"/>
      <c r="B80" s="163" t="s">
        <v>119</v>
      </c>
      <c r="C80" s="163" t="s">
        <v>70</v>
      </c>
      <c r="D80" s="28" t="s">
        <v>11</v>
      </c>
      <c r="E80" s="53">
        <v>4</v>
      </c>
      <c r="F80" s="53">
        <v>4</v>
      </c>
      <c r="G80" s="53">
        <v>4</v>
      </c>
      <c r="H80" s="53">
        <v>4</v>
      </c>
      <c r="I80" s="53">
        <v>4</v>
      </c>
      <c r="J80" s="53">
        <v>4</v>
      </c>
      <c r="K80" s="53"/>
      <c r="L80" s="53"/>
      <c r="M80" s="53">
        <v>4</v>
      </c>
      <c r="N80" s="53">
        <v>10</v>
      </c>
      <c r="O80" s="53">
        <v>10</v>
      </c>
      <c r="P80" s="53">
        <v>10</v>
      </c>
      <c r="Q80" s="53">
        <v>10</v>
      </c>
      <c r="R80" s="53">
        <v>10</v>
      </c>
      <c r="S80" s="53">
        <v>10</v>
      </c>
      <c r="T80" s="53">
        <v>10</v>
      </c>
      <c r="U80" s="53" t="s">
        <v>55</v>
      </c>
      <c r="V80" s="103">
        <v>0</v>
      </c>
      <c r="W80" s="103">
        <v>0</v>
      </c>
      <c r="X80" s="28"/>
      <c r="Y80" s="28">
        <v>6</v>
      </c>
      <c r="Z80" s="28">
        <v>6</v>
      </c>
      <c r="AA80" s="28"/>
      <c r="AB80" s="28"/>
      <c r="AC80" s="28">
        <v>6</v>
      </c>
      <c r="AD80" s="28">
        <v>6</v>
      </c>
      <c r="AE80" s="28">
        <v>2</v>
      </c>
      <c r="AF80" s="28">
        <v>2</v>
      </c>
      <c r="AG80" s="28">
        <v>2</v>
      </c>
      <c r="AH80" s="28">
        <v>2</v>
      </c>
      <c r="AI80" s="28">
        <v>2</v>
      </c>
      <c r="AJ80" s="28">
        <v>2</v>
      </c>
      <c r="AK80" s="28">
        <v>2</v>
      </c>
      <c r="AL80" s="28"/>
      <c r="AM80" s="28"/>
      <c r="AN80" s="28"/>
      <c r="AO80" s="28">
        <v>4</v>
      </c>
      <c r="AP80" s="28">
        <v>4</v>
      </c>
      <c r="AQ80" s="28">
        <v>4</v>
      </c>
      <c r="AR80" s="28">
        <v>10</v>
      </c>
      <c r="AS80" s="28">
        <v>4</v>
      </c>
      <c r="AT80" s="40">
        <v>4</v>
      </c>
      <c r="AU80" s="56" t="s">
        <v>36</v>
      </c>
      <c r="AV80" s="82">
        <v>0</v>
      </c>
      <c r="AW80" s="82">
        <v>0</v>
      </c>
      <c r="AX80" s="82">
        <v>0</v>
      </c>
      <c r="AY80" s="82">
        <v>0</v>
      </c>
      <c r="AZ80" s="82">
        <v>0</v>
      </c>
      <c r="BA80" s="82">
        <v>0</v>
      </c>
      <c r="BB80" s="82">
        <v>0</v>
      </c>
      <c r="BC80" s="82">
        <v>0</v>
      </c>
      <c r="BD80" s="82">
        <v>0</v>
      </c>
      <c r="BE80" s="28">
        <f t="shared" si="26"/>
        <v>166</v>
      </c>
      <c r="BF80" s="14"/>
      <c r="BG80" s="14">
        <v>166</v>
      </c>
      <c r="BH80" s="14"/>
      <c r="BI80" s="14"/>
      <c r="BJ80" s="10"/>
      <c r="BK80" s="10"/>
      <c r="BL80" s="10"/>
      <c r="BM80" s="10"/>
      <c r="BN80" s="14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4"/>
      <c r="CH80" s="10"/>
    </row>
    <row r="81" spans="1:206" s="7" customFormat="1" ht="38.25" customHeight="1" x14ac:dyDescent="0.2">
      <c r="A81" s="61"/>
      <c r="B81" s="163"/>
      <c r="C81" s="163"/>
      <c r="D81" s="29" t="s">
        <v>12</v>
      </c>
      <c r="E81" s="54">
        <v>2</v>
      </c>
      <c r="F81" s="54">
        <v>2</v>
      </c>
      <c r="G81" s="54">
        <v>2</v>
      </c>
      <c r="H81" s="54">
        <v>2</v>
      </c>
      <c r="I81" s="54">
        <v>2</v>
      </c>
      <c r="J81" s="54">
        <v>2</v>
      </c>
      <c r="K81" s="54"/>
      <c r="L81" s="54"/>
      <c r="M81" s="54">
        <v>2</v>
      </c>
      <c r="N81" s="54">
        <v>2</v>
      </c>
      <c r="O81" s="54">
        <v>2</v>
      </c>
      <c r="P81" s="54">
        <v>2</v>
      </c>
      <c r="Q81" s="54">
        <v>2</v>
      </c>
      <c r="R81" s="54"/>
      <c r="S81" s="54"/>
      <c r="T81" s="54"/>
      <c r="U81" s="54"/>
      <c r="V81" s="103">
        <v>0</v>
      </c>
      <c r="W81" s="103">
        <v>0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56" t="s">
        <v>36</v>
      </c>
      <c r="AU81" s="56" t="s">
        <v>36</v>
      </c>
      <c r="AV81" s="82">
        <v>0</v>
      </c>
      <c r="AW81" s="82">
        <v>0</v>
      </c>
      <c r="AX81" s="82">
        <v>0</v>
      </c>
      <c r="AY81" s="82">
        <v>0</v>
      </c>
      <c r="AZ81" s="82">
        <v>0</v>
      </c>
      <c r="BA81" s="82">
        <v>0</v>
      </c>
      <c r="BB81" s="82">
        <v>0</v>
      </c>
      <c r="BC81" s="82">
        <v>0</v>
      </c>
      <c r="BD81" s="82">
        <v>0</v>
      </c>
      <c r="BE81" s="29">
        <f t="shared" si="26"/>
        <v>22</v>
      </c>
      <c r="BF81" s="14"/>
      <c r="BG81" s="14">
        <v>22</v>
      </c>
      <c r="BH81" s="14"/>
      <c r="BI81" s="14"/>
      <c r="BJ81" s="10"/>
      <c r="BK81" s="10"/>
      <c r="BL81" s="10"/>
      <c r="BM81" s="10"/>
      <c r="BN81" s="14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4"/>
      <c r="CH81" s="10"/>
    </row>
    <row r="82" spans="1:206" s="7" customFormat="1" ht="39" customHeight="1" x14ac:dyDescent="0.2">
      <c r="A82" s="61"/>
      <c r="B82" s="163" t="s">
        <v>120</v>
      </c>
      <c r="C82" s="167" t="s">
        <v>71</v>
      </c>
      <c r="D82" s="28" t="s">
        <v>11</v>
      </c>
      <c r="E82" s="53">
        <v>8</v>
      </c>
      <c r="F82" s="53">
        <v>8</v>
      </c>
      <c r="G82" s="53">
        <v>6</v>
      </c>
      <c r="H82" s="53">
        <v>10</v>
      </c>
      <c r="I82" s="53">
        <v>10</v>
      </c>
      <c r="J82" s="53">
        <v>10</v>
      </c>
      <c r="K82" s="53"/>
      <c r="L82" s="53"/>
      <c r="M82" s="53">
        <v>12</v>
      </c>
      <c r="N82" s="53">
        <v>6</v>
      </c>
      <c r="O82" s="53">
        <v>6</v>
      </c>
      <c r="P82" s="53">
        <v>6</v>
      </c>
      <c r="Q82" s="53">
        <v>6</v>
      </c>
      <c r="R82" s="53">
        <v>6</v>
      </c>
      <c r="S82" s="53">
        <v>6</v>
      </c>
      <c r="T82" s="53">
        <v>6</v>
      </c>
      <c r="U82" s="53" t="s">
        <v>55</v>
      </c>
      <c r="V82" s="103">
        <v>0</v>
      </c>
      <c r="W82" s="103">
        <v>0</v>
      </c>
      <c r="X82" s="28"/>
      <c r="Y82" s="28">
        <v>6</v>
      </c>
      <c r="Z82" s="28">
        <v>4</v>
      </c>
      <c r="AA82" s="28" t="s">
        <v>55</v>
      </c>
      <c r="AB82" s="28" t="s">
        <v>55</v>
      </c>
      <c r="AC82" s="28">
        <v>6</v>
      </c>
      <c r="AD82" s="28">
        <v>2</v>
      </c>
      <c r="AE82" s="53">
        <v>2</v>
      </c>
      <c r="AF82" s="53">
        <v>2</v>
      </c>
      <c r="AG82" s="53">
        <v>2</v>
      </c>
      <c r="AH82" s="53">
        <v>2</v>
      </c>
      <c r="AI82" s="53">
        <v>2</v>
      </c>
      <c r="AJ82" s="53">
        <v>2</v>
      </c>
      <c r="AK82" s="53">
        <v>2</v>
      </c>
      <c r="AL82" s="53"/>
      <c r="AM82" s="53"/>
      <c r="AN82" s="53"/>
      <c r="AO82" s="53"/>
      <c r="AP82" s="53"/>
      <c r="AQ82" s="53"/>
      <c r="AR82" s="53"/>
      <c r="AS82" s="53"/>
      <c r="AT82" s="56" t="s">
        <v>36</v>
      </c>
      <c r="AU82" s="56" t="s">
        <v>36</v>
      </c>
      <c r="AV82" s="82">
        <v>0</v>
      </c>
      <c r="AW82" s="82">
        <v>0</v>
      </c>
      <c r="AX82" s="82">
        <v>0</v>
      </c>
      <c r="AY82" s="82">
        <v>0</v>
      </c>
      <c r="AZ82" s="82">
        <v>0</v>
      </c>
      <c r="BA82" s="82">
        <v>0</v>
      </c>
      <c r="BB82" s="82">
        <v>0</v>
      </c>
      <c r="BC82" s="82">
        <v>0</v>
      </c>
      <c r="BD82" s="82">
        <v>0</v>
      </c>
      <c r="BE82" s="28">
        <f t="shared" si="26"/>
        <v>138</v>
      </c>
      <c r="BF82" s="14"/>
      <c r="BG82" s="14">
        <v>138</v>
      </c>
      <c r="BH82" s="14"/>
      <c r="BI82" s="14"/>
      <c r="BJ82" s="10"/>
      <c r="BK82" s="10"/>
      <c r="BL82" s="10"/>
      <c r="BM82" s="10"/>
      <c r="BN82" s="14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4"/>
      <c r="CH82" s="10"/>
    </row>
    <row r="83" spans="1:206" s="7" customFormat="1" ht="45" customHeight="1" x14ac:dyDescent="0.2">
      <c r="A83" s="61"/>
      <c r="B83" s="163"/>
      <c r="C83" s="167"/>
      <c r="D83" s="29" t="s">
        <v>12</v>
      </c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>
        <v>2</v>
      </c>
      <c r="S83" s="54">
        <v>2</v>
      </c>
      <c r="T83" s="54">
        <v>2</v>
      </c>
      <c r="U83" s="54"/>
      <c r="V83" s="103">
        <v>0</v>
      </c>
      <c r="W83" s="103">
        <v>0</v>
      </c>
      <c r="X83" s="29"/>
      <c r="Y83" s="29">
        <v>2</v>
      </c>
      <c r="Z83" s="29">
        <v>2</v>
      </c>
      <c r="AA83" s="29"/>
      <c r="AB83" s="29"/>
      <c r="AC83" s="29">
        <v>2</v>
      </c>
      <c r="AD83" s="29">
        <v>2</v>
      </c>
      <c r="AE83" s="54">
        <v>2</v>
      </c>
      <c r="AF83" s="54">
        <v>2</v>
      </c>
      <c r="AG83" s="54">
        <v>2</v>
      </c>
      <c r="AH83" s="54">
        <v>2</v>
      </c>
      <c r="AI83" s="54"/>
      <c r="AJ83" s="54"/>
      <c r="AK83" s="54"/>
      <c r="AL83" s="54"/>
      <c r="AM83" s="54"/>
      <c r="AN83" s="54"/>
      <c r="AO83" s="29"/>
      <c r="AP83" s="29"/>
      <c r="AQ83" s="29"/>
      <c r="AR83" s="29"/>
      <c r="AS83" s="29"/>
      <c r="AT83" s="56" t="s">
        <v>36</v>
      </c>
      <c r="AU83" s="56" t="s">
        <v>36</v>
      </c>
      <c r="AV83" s="82">
        <v>0</v>
      </c>
      <c r="AW83" s="82">
        <v>0</v>
      </c>
      <c r="AX83" s="82">
        <v>0</v>
      </c>
      <c r="AY83" s="82">
        <v>0</v>
      </c>
      <c r="AZ83" s="82">
        <v>0</v>
      </c>
      <c r="BA83" s="82">
        <v>0</v>
      </c>
      <c r="BB83" s="82">
        <v>0</v>
      </c>
      <c r="BC83" s="82">
        <v>0</v>
      </c>
      <c r="BD83" s="82">
        <v>0</v>
      </c>
      <c r="BE83" s="29">
        <f t="shared" si="26"/>
        <v>22</v>
      </c>
      <c r="BF83" s="14"/>
      <c r="BG83" s="14">
        <v>22</v>
      </c>
      <c r="BH83" s="14"/>
      <c r="BI83" s="14"/>
      <c r="BJ83" s="10"/>
      <c r="BK83" s="10"/>
      <c r="BL83" s="10"/>
      <c r="BM83" s="10"/>
      <c r="BN83" s="14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4"/>
      <c r="CH83" s="10"/>
    </row>
    <row r="84" spans="1:206" s="7" customFormat="1" ht="37.5" customHeight="1" x14ac:dyDescent="0.2">
      <c r="A84" s="61"/>
      <c r="B84" s="30" t="s">
        <v>74</v>
      </c>
      <c r="C84" s="30" t="s">
        <v>20</v>
      </c>
      <c r="D84" s="30" t="s">
        <v>11</v>
      </c>
      <c r="E84" s="55"/>
      <c r="F84" s="55"/>
      <c r="G84" s="55"/>
      <c r="H84" s="55"/>
      <c r="I84" s="55"/>
      <c r="J84" s="55"/>
      <c r="K84" s="55">
        <v>36</v>
      </c>
      <c r="L84" s="55">
        <v>36</v>
      </c>
      <c r="M84" s="55"/>
      <c r="N84" s="55"/>
      <c r="O84" s="55"/>
      <c r="P84" s="55"/>
      <c r="Q84" s="55"/>
      <c r="R84" s="55"/>
      <c r="S84" s="55"/>
      <c r="T84" s="55"/>
      <c r="U84" s="55"/>
      <c r="V84" s="103">
        <v>0</v>
      </c>
      <c r="W84" s="103">
        <v>0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56" t="s">
        <v>36</v>
      </c>
      <c r="AU84" s="56" t="s">
        <v>36</v>
      </c>
      <c r="AV84" s="82">
        <v>0</v>
      </c>
      <c r="AW84" s="82">
        <v>0</v>
      </c>
      <c r="AX84" s="82">
        <v>0</v>
      </c>
      <c r="AY84" s="82">
        <v>0</v>
      </c>
      <c r="AZ84" s="82">
        <v>0</v>
      </c>
      <c r="BA84" s="82">
        <v>0</v>
      </c>
      <c r="BB84" s="82">
        <v>0</v>
      </c>
      <c r="BC84" s="82">
        <v>0</v>
      </c>
      <c r="BD84" s="82">
        <v>0</v>
      </c>
      <c r="BE84" s="30">
        <v>72</v>
      </c>
      <c r="BF84" s="14"/>
      <c r="BG84" s="14">
        <v>72</v>
      </c>
      <c r="BH84" s="14"/>
      <c r="BI84" s="14"/>
      <c r="BJ84" s="10"/>
      <c r="BK84" s="10"/>
      <c r="BL84" s="10"/>
      <c r="BM84" s="10"/>
      <c r="BN84" s="14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4"/>
      <c r="CH84" s="10"/>
    </row>
    <row r="85" spans="1:206" s="7" customFormat="1" ht="52.5" customHeight="1" x14ac:dyDescent="0.2">
      <c r="A85" s="61"/>
      <c r="B85" s="30" t="s">
        <v>75</v>
      </c>
      <c r="C85" s="30" t="s">
        <v>39</v>
      </c>
      <c r="D85" s="30" t="s">
        <v>11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103">
        <v>0</v>
      </c>
      <c r="W85" s="103">
        <v>0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>
        <v>36</v>
      </c>
      <c r="AM85" s="30">
        <v>36</v>
      </c>
      <c r="AN85" s="30">
        <v>36</v>
      </c>
      <c r="AO85" s="30"/>
      <c r="AP85" s="30"/>
      <c r="AQ85" s="30"/>
      <c r="AR85" s="30"/>
      <c r="AS85" s="30"/>
      <c r="AT85" s="56" t="s">
        <v>36</v>
      </c>
      <c r="AU85" s="56" t="s">
        <v>36</v>
      </c>
      <c r="AV85" s="82">
        <v>0</v>
      </c>
      <c r="AW85" s="82">
        <v>0</v>
      </c>
      <c r="AX85" s="82">
        <v>0</v>
      </c>
      <c r="AY85" s="82">
        <v>0</v>
      </c>
      <c r="AZ85" s="82">
        <v>0</v>
      </c>
      <c r="BA85" s="82">
        <v>0</v>
      </c>
      <c r="BB85" s="82">
        <v>0</v>
      </c>
      <c r="BC85" s="82">
        <v>0</v>
      </c>
      <c r="BD85" s="82">
        <v>0</v>
      </c>
      <c r="BE85" s="30">
        <f>SUM(E85:BD85)</f>
        <v>108</v>
      </c>
      <c r="BF85" s="17"/>
      <c r="BG85" s="17">
        <v>108</v>
      </c>
      <c r="BH85" s="17"/>
      <c r="BI85" s="17"/>
      <c r="BJ85" s="18"/>
      <c r="BK85" s="18"/>
      <c r="BL85" s="18"/>
      <c r="BM85" s="18"/>
      <c r="BN85" s="17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7"/>
      <c r="CH85" s="18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</row>
    <row r="86" spans="1:206" s="23" customFormat="1" ht="43.5" customHeight="1" x14ac:dyDescent="0.2">
      <c r="A86" s="76"/>
      <c r="B86" s="166" t="s">
        <v>35</v>
      </c>
      <c r="C86" s="166"/>
      <c r="D86" s="166"/>
      <c r="E86" s="59">
        <f>E35+E49+E59</f>
        <v>32</v>
      </c>
      <c r="F86" s="59">
        <f t="shared" ref="F86:O86" si="30">F59+F49+F35</f>
        <v>32</v>
      </c>
      <c r="G86" s="59">
        <f t="shared" si="30"/>
        <v>32</v>
      </c>
      <c r="H86" s="59">
        <f t="shared" si="30"/>
        <v>32</v>
      </c>
      <c r="I86" s="59">
        <f t="shared" si="30"/>
        <v>32</v>
      </c>
      <c r="J86" s="59">
        <f t="shared" si="30"/>
        <v>32</v>
      </c>
      <c r="K86" s="59">
        <f t="shared" si="30"/>
        <v>36</v>
      </c>
      <c r="L86" s="59">
        <f t="shared" si="30"/>
        <v>36</v>
      </c>
      <c r="M86" s="59">
        <f t="shared" si="30"/>
        <v>32</v>
      </c>
      <c r="N86" s="59">
        <f t="shared" si="30"/>
        <v>32</v>
      </c>
      <c r="O86" s="59">
        <f t="shared" si="30"/>
        <v>32</v>
      </c>
      <c r="P86" s="59">
        <f>P59+P49+P35</f>
        <v>32</v>
      </c>
      <c r="Q86" s="59">
        <f>Q59+Q49+Q35</f>
        <v>32</v>
      </c>
      <c r="R86" s="59">
        <f>R59+R49+R35</f>
        <v>32</v>
      </c>
      <c r="S86" s="59">
        <f>S35+S49+S59</f>
        <v>32</v>
      </c>
      <c r="T86" s="59">
        <f>T35+T49+T59</f>
        <v>32</v>
      </c>
      <c r="U86" s="59">
        <f>U59</f>
        <v>36</v>
      </c>
      <c r="V86" s="82">
        <v>0</v>
      </c>
      <c r="W86" s="82">
        <v>0</v>
      </c>
      <c r="X86" s="59">
        <f>X59+X49+X35</f>
        <v>36</v>
      </c>
      <c r="Y86" s="59">
        <f>Y59+Y49+Y35</f>
        <v>32</v>
      </c>
      <c r="Z86" s="59">
        <f>Z59+Z49+Z35</f>
        <v>32</v>
      </c>
      <c r="AA86" s="59">
        <f>AA59</f>
        <v>36</v>
      </c>
      <c r="AB86" s="59">
        <f>AB59</f>
        <v>36</v>
      </c>
      <c r="AC86" s="59">
        <f t="shared" ref="AC86:AL86" si="31">AC59+AC49+AC35</f>
        <v>32</v>
      </c>
      <c r="AD86" s="59">
        <f t="shared" si="31"/>
        <v>32</v>
      </c>
      <c r="AE86" s="59">
        <f t="shared" si="31"/>
        <v>32</v>
      </c>
      <c r="AF86" s="59">
        <f t="shared" si="31"/>
        <v>32</v>
      </c>
      <c r="AG86" s="59">
        <f t="shared" si="31"/>
        <v>34</v>
      </c>
      <c r="AH86" s="59">
        <f t="shared" si="31"/>
        <v>34</v>
      </c>
      <c r="AI86" s="59">
        <f t="shared" si="31"/>
        <v>34</v>
      </c>
      <c r="AJ86" s="59">
        <f t="shared" si="31"/>
        <v>34</v>
      </c>
      <c r="AK86" s="59">
        <f t="shared" si="31"/>
        <v>34</v>
      </c>
      <c r="AL86" s="59">
        <f t="shared" si="31"/>
        <v>36</v>
      </c>
      <c r="AM86" s="59">
        <f>AM59</f>
        <v>36</v>
      </c>
      <c r="AN86" s="59">
        <f>AN59</f>
        <v>36</v>
      </c>
      <c r="AO86" s="59">
        <f>AO35+AO49+AO59</f>
        <v>34</v>
      </c>
      <c r="AP86" s="59">
        <f>AP35+AP49+AP59</f>
        <v>34</v>
      </c>
      <c r="AQ86" s="59">
        <f>AQ35+AQ49+AQ59</f>
        <v>34</v>
      </c>
      <c r="AR86" s="59">
        <f>AR35+AR49+AR59</f>
        <v>36</v>
      </c>
      <c r="AS86" s="59">
        <f>AS35+AS49+AS59</f>
        <v>32</v>
      </c>
      <c r="AT86" s="59">
        <f>AT59</f>
        <v>8</v>
      </c>
      <c r="AU86" s="56" t="s">
        <v>36</v>
      </c>
      <c r="AV86" s="82">
        <v>0</v>
      </c>
      <c r="AW86" s="82">
        <v>0</v>
      </c>
      <c r="AX86" s="82">
        <v>0</v>
      </c>
      <c r="AY86" s="82">
        <v>0</v>
      </c>
      <c r="AZ86" s="82">
        <v>0</v>
      </c>
      <c r="BA86" s="82">
        <v>0</v>
      </c>
      <c r="BB86" s="82">
        <v>0</v>
      </c>
      <c r="BC86" s="82">
        <v>0</v>
      </c>
      <c r="BD86" s="82">
        <v>0</v>
      </c>
      <c r="BE86" s="59">
        <f>SUM(E86:AT86)</f>
        <v>1312</v>
      </c>
      <c r="BF86" s="21"/>
      <c r="BG86" s="113">
        <v>1312</v>
      </c>
      <c r="BH86" s="21"/>
      <c r="BI86" s="21"/>
      <c r="BJ86" s="22"/>
      <c r="BK86" s="22"/>
      <c r="BL86" s="22"/>
      <c r="BM86" s="22"/>
      <c r="BN86" s="21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1"/>
      <c r="CH86" s="2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</row>
    <row r="87" spans="1:206" s="23" customFormat="1" ht="43.5" customHeight="1" x14ac:dyDescent="0.2">
      <c r="A87" s="76"/>
      <c r="B87" s="168" t="s">
        <v>14</v>
      </c>
      <c r="C87" s="169"/>
      <c r="D87" s="170"/>
      <c r="E87" s="59">
        <f t="shared" ref="E87:J87" si="32">E50+E60</f>
        <v>4</v>
      </c>
      <c r="F87" s="59">
        <f t="shared" si="32"/>
        <v>4</v>
      </c>
      <c r="G87" s="59">
        <f t="shared" si="32"/>
        <v>4</v>
      </c>
      <c r="H87" s="59">
        <f t="shared" si="32"/>
        <v>4</v>
      </c>
      <c r="I87" s="59">
        <f t="shared" si="32"/>
        <v>4</v>
      </c>
      <c r="J87" s="59">
        <f t="shared" si="32"/>
        <v>4</v>
      </c>
      <c r="K87" s="59">
        <f t="shared" ref="K87:L87" si="33">K60</f>
        <v>0</v>
      </c>
      <c r="L87" s="59">
        <f t="shared" si="33"/>
        <v>0</v>
      </c>
      <c r="M87" s="59">
        <f>M50+M60</f>
        <v>4</v>
      </c>
      <c r="N87" s="59">
        <f>N50+N60</f>
        <v>4</v>
      </c>
      <c r="O87" s="59">
        <f>O36+O60</f>
        <v>4</v>
      </c>
      <c r="P87" s="59">
        <f>P79+P50+P36</f>
        <v>4</v>
      </c>
      <c r="Q87" s="59">
        <f>Q79+Q50+Q36</f>
        <v>4</v>
      </c>
      <c r="R87" s="59">
        <f>R79+R50+R36</f>
        <v>4</v>
      </c>
      <c r="S87" s="59">
        <f>S50+S79+S36</f>
        <v>4</v>
      </c>
      <c r="T87" s="59">
        <f>T36+T60</f>
        <v>4</v>
      </c>
      <c r="U87" s="59">
        <f>U60</f>
        <v>0</v>
      </c>
      <c r="V87" s="82">
        <v>0</v>
      </c>
      <c r="W87" s="82">
        <v>0</v>
      </c>
      <c r="X87" s="59">
        <f>X50</f>
        <v>0</v>
      </c>
      <c r="Y87" s="59">
        <f>Y60</f>
        <v>4</v>
      </c>
      <c r="Z87" s="59">
        <f>Z36+Z60</f>
        <v>4</v>
      </c>
      <c r="AA87" s="60">
        <v>0</v>
      </c>
      <c r="AB87" s="59">
        <v>0</v>
      </c>
      <c r="AC87" s="59">
        <f>AC36+AC60</f>
        <v>4</v>
      </c>
      <c r="AD87" s="59">
        <f>AD60</f>
        <v>4</v>
      </c>
      <c r="AE87" s="59">
        <f>AE60</f>
        <v>4</v>
      </c>
      <c r="AF87" s="59">
        <f>AF60</f>
        <v>4</v>
      </c>
      <c r="AG87" s="59">
        <f>AG60</f>
        <v>2</v>
      </c>
      <c r="AH87" s="59">
        <f>AH50+AH60</f>
        <v>2</v>
      </c>
      <c r="AI87" s="59">
        <f>AI50+AI60</f>
        <v>2</v>
      </c>
      <c r="AJ87" s="59">
        <f>AJ50+AJ60</f>
        <v>2</v>
      </c>
      <c r="AK87" s="59">
        <f>AK60</f>
        <v>2</v>
      </c>
      <c r="AL87" s="59">
        <f>AL60+AL36</f>
        <v>0</v>
      </c>
      <c r="AM87" s="59">
        <v>0</v>
      </c>
      <c r="AN87" s="59">
        <v>0</v>
      </c>
      <c r="AO87" s="59">
        <f>AO60</f>
        <v>2</v>
      </c>
      <c r="AP87" s="59">
        <f>AP60</f>
        <v>2</v>
      </c>
      <c r="AQ87" s="59">
        <f>AQ60</f>
        <v>2</v>
      </c>
      <c r="AR87" s="59">
        <f>AR50+AR60</f>
        <v>4</v>
      </c>
      <c r="AS87" s="59">
        <f>AS50+AS60</f>
        <v>4</v>
      </c>
      <c r="AT87" s="59">
        <f>AT60</f>
        <v>0</v>
      </c>
      <c r="AU87" s="56" t="s">
        <v>36</v>
      </c>
      <c r="AV87" s="82">
        <v>0</v>
      </c>
      <c r="AW87" s="82">
        <v>0</v>
      </c>
      <c r="AX87" s="82">
        <v>0</v>
      </c>
      <c r="AY87" s="82">
        <v>0</v>
      </c>
      <c r="AZ87" s="82">
        <v>0</v>
      </c>
      <c r="BA87" s="82">
        <v>0</v>
      </c>
      <c r="BB87" s="82">
        <v>0</v>
      </c>
      <c r="BC87" s="82">
        <v>0</v>
      </c>
      <c r="BD87" s="82">
        <v>0</v>
      </c>
      <c r="BE87" s="59">
        <f>SUM(E87:AT87)</f>
        <v>104</v>
      </c>
      <c r="BF87" s="21"/>
      <c r="BG87" s="113">
        <v>104</v>
      </c>
      <c r="BH87" s="21"/>
      <c r="BI87" s="21"/>
      <c r="BJ87" s="22"/>
      <c r="BK87" s="22"/>
      <c r="BL87" s="22"/>
      <c r="BM87" s="22"/>
      <c r="BN87" s="21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1"/>
      <c r="CH87" s="2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</row>
    <row r="88" spans="1:206" s="23" customFormat="1" ht="32.25" customHeight="1" x14ac:dyDescent="0.2">
      <c r="A88" s="76"/>
      <c r="B88" s="166" t="s">
        <v>15</v>
      </c>
      <c r="C88" s="166"/>
      <c r="D88" s="166"/>
      <c r="E88" s="59">
        <f t="shared" ref="E88:T88" si="34">E87+E86</f>
        <v>36</v>
      </c>
      <c r="F88" s="59">
        <f t="shared" si="34"/>
        <v>36</v>
      </c>
      <c r="G88" s="59">
        <f t="shared" si="34"/>
        <v>36</v>
      </c>
      <c r="H88" s="59">
        <f t="shared" si="34"/>
        <v>36</v>
      </c>
      <c r="I88" s="59">
        <f t="shared" si="34"/>
        <v>36</v>
      </c>
      <c r="J88" s="59">
        <f t="shared" si="34"/>
        <v>36</v>
      </c>
      <c r="K88" s="59">
        <f t="shared" si="34"/>
        <v>36</v>
      </c>
      <c r="L88" s="59">
        <f t="shared" si="34"/>
        <v>36</v>
      </c>
      <c r="M88" s="59">
        <f t="shared" si="34"/>
        <v>36</v>
      </c>
      <c r="N88" s="59">
        <f t="shared" si="34"/>
        <v>36</v>
      </c>
      <c r="O88" s="59">
        <f t="shared" si="34"/>
        <v>36</v>
      </c>
      <c r="P88" s="59">
        <f t="shared" si="34"/>
        <v>36</v>
      </c>
      <c r="Q88" s="59">
        <f t="shared" si="34"/>
        <v>36</v>
      </c>
      <c r="R88" s="59">
        <f t="shared" si="34"/>
        <v>36</v>
      </c>
      <c r="S88" s="59">
        <f t="shared" si="34"/>
        <v>36</v>
      </c>
      <c r="T88" s="59">
        <f t="shared" si="34"/>
        <v>36</v>
      </c>
      <c r="U88" s="59">
        <f>U86</f>
        <v>36</v>
      </c>
      <c r="V88" s="82">
        <v>0</v>
      </c>
      <c r="W88" s="82">
        <v>0</v>
      </c>
      <c r="X88" s="59">
        <f t="shared" ref="X88:AQ88" si="35">X87+X86</f>
        <v>36</v>
      </c>
      <c r="Y88" s="59">
        <f t="shared" si="35"/>
        <v>36</v>
      </c>
      <c r="Z88" s="59">
        <f t="shared" si="35"/>
        <v>36</v>
      </c>
      <c r="AA88" s="60">
        <f t="shared" si="35"/>
        <v>36</v>
      </c>
      <c r="AB88" s="59">
        <f t="shared" si="35"/>
        <v>36</v>
      </c>
      <c r="AC88" s="59">
        <f t="shared" si="35"/>
        <v>36</v>
      </c>
      <c r="AD88" s="59">
        <f t="shared" si="35"/>
        <v>36</v>
      </c>
      <c r="AE88" s="59">
        <f t="shared" si="35"/>
        <v>36</v>
      </c>
      <c r="AF88" s="59">
        <f t="shared" si="35"/>
        <v>36</v>
      </c>
      <c r="AG88" s="59">
        <f t="shared" si="35"/>
        <v>36</v>
      </c>
      <c r="AH88" s="59">
        <f t="shared" si="35"/>
        <v>36</v>
      </c>
      <c r="AI88" s="59">
        <f t="shared" si="35"/>
        <v>36</v>
      </c>
      <c r="AJ88" s="59">
        <f t="shared" si="35"/>
        <v>36</v>
      </c>
      <c r="AK88" s="59">
        <f t="shared" si="35"/>
        <v>36</v>
      </c>
      <c r="AL88" s="59">
        <f t="shared" si="35"/>
        <v>36</v>
      </c>
      <c r="AM88" s="59">
        <f t="shared" si="35"/>
        <v>36</v>
      </c>
      <c r="AN88" s="59">
        <f t="shared" si="35"/>
        <v>36</v>
      </c>
      <c r="AO88" s="59">
        <f t="shared" si="35"/>
        <v>36</v>
      </c>
      <c r="AP88" s="59">
        <f t="shared" si="35"/>
        <v>36</v>
      </c>
      <c r="AQ88" s="59">
        <f t="shared" si="35"/>
        <v>36</v>
      </c>
      <c r="AR88" s="59">
        <f>AR86</f>
        <v>36</v>
      </c>
      <c r="AS88" s="59">
        <f>AS86+AS87</f>
        <v>36</v>
      </c>
      <c r="AT88" s="59">
        <f>AT86+AT87</f>
        <v>8</v>
      </c>
      <c r="AU88" s="56" t="s">
        <v>36</v>
      </c>
      <c r="AV88" s="82">
        <v>0</v>
      </c>
      <c r="AW88" s="82">
        <v>0</v>
      </c>
      <c r="AX88" s="82">
        <v>0</v>
      </c>
      <c r="AY88" s="82">
        <v>0</v>
      </c>
      <c r="AZ88" s="82">
        <v>0</v>
      </c>
      <c r="BA88" s="82">
        <v>0</v>
      </c>
      <c r="BB88" s="82">
        <v>0</v>
      </c>
      <c r="BC88" s="82">
        <v>0</v>
      </c>
      <c r="BD88" s="82">
        <v>0</v>
      </c>
      <c r="BE88" s="59">
        <f>SUM(BE86:BE87)</f>
        <v>1416</v>
      </c>
      <c r="BF88" s="21"/>
      <c r="BG88" s="113">
        <f>SUM(BG86:BG87)</f>
        <v>1416</v>
      </c>
      <c r="BH88" s="21"/>
      <c r="BI88" s="21"/>
      <c r="BJ88" s="22"/>
      <c r="BK88" s="22"/>
      <c r="BL88" s="22"/>
      <c r="BM88" s="22"/>
      <c r="BN88" s="21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1"/>
      <c r="CH88" s="2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</row>
    <row r="89" spans="1:206" s="23" customFormat="1" ht="51" customHeight="1" x14ac:dyDescent="0.2">
      <c r="A89" s="93"/>
      <c r="B89" s="94"/>
      <c r="C89" s="94"/>
      <c r="D89" s="94"/>
      <c r="E89" s="95"/>
      <c r="F89" s="95"/>
      <c r="G89" s="95"/>
      <c r="H89" s="162" t="s">
        <v>57</v>
      </c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6"/>
      <c r="AV89" s="96"/>
      <c r="AW89" s="95"/>
      <c r="AX89" s="95"/>
      <c r="AY89" s="95"/>
      <c r="AZ89" s="95"/>
      <c r="BA89" s="95"/>
      <c r="BB89" s="95"/>
      <c r="BC89" s="95"/>
      <c r="BD89" s="95"/>
      <c r="BE89" s="95"/>
      <c r="BF89" s="21"/>
      <c r="BG89" s="21"/>
      <c r="BH89" s="21"/>
      <c r="BI89" s="21"/>
      <c r="BJ89" s="22"/>
      <c r="BK89" s="22"/>
      <c r="BL89" s="22"/>
      <c r="BM89" s="22"/>
      <c r="BN89" s="21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1"/>
      <c r="CH89" s="2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</row>
    <row r="90" spans="1:206" s="7" customFormat="1" ht="66" customHeight="1" x14ac:dyDescent="0.3">
      <c r="A90" s="97"/>
      <c r="B90" s="98"/>
      <c r="C90" s="98"/>
      <c r="D90" s="98"/>
      <c r="E90" s="196" t="s">
        <v>58</v>
      </c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100"/>
      <c r="AM90" s="101"/>
      <c r="AN90" s="101"/>
      <c r="AO90" s="100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17"/>
      <c r="BG90" s="17"/>
      <c r="BH90" s="17"/>
      <c r="BI90" s="17"/>
      <c r="BJ90" s="18"/>
      <c r="BK90" s="18"/>
      <c r="BL90" s="18"/>
      <c r="BM90" s="18"/>
      <c r="BN90" s="17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7"/>
      <c r="CH90" s="18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</row>
    <row r="91" spans="1:206" s="7" customFormat="1" ht="121.5" customHeight="1" x14ac:dyDescent="0.2">
      <c r="A91" s="227" t="s">
        <v>0</v>
      </c>
      <c r="B91" s="193" t="s">
        <v>1</v>
      </c>
      <c r="C91" s="193" t="s">
        <v>2</v>
      </c>
      <c r="D91" s="48" t="s">
        <v>96</v>
      </c>
      <c r="E91" s="179" t="s">
        <v>4</v>
      </c>
      <c r="F91" s="179"/>
      <c r="G91" s="179"/>
      <c r="H91" s="77" t="s">
        <v>97</v>
      </c>
      <c r="I91" s="123" t="s">
        <v>5</v>
      </c>
      <c r="J91" s="124"/>
      <c r="K91" s="125"/>
      <c r="L91" s="48" t="s">
        <v>98</v>
      </c>
      <c r="M91" s="123" t="s">
        <v>99</v>
      </c>
      <c r="N91" s="124"/>
      <c r="O91" s="124"/>
      <c r="P91" s="125"/>
      <c r="Q91" s="153" t="s">
        <v>6</v>
      </c>
      <c r="R91" s="153"/>
      <c r="S91" s="153"/>
      <c r="T91" s="153"/>
      <c r="U91" s="46" t="s">
        <v>101</v>
      </c>
      <c r="V91" s="45" t="s">
        <v>102</v>
      </c>
      <c r="W91" s="153" t="s">
        <v>7</v>
      </c>
      <c r="X91" s="153"/>
      <c r="Y91" s="153"/>
      <c r="Z91" s="47" t="s">
        <v>103</v>
      </c>
      <c r="AA91" s="126" t="s">
        <v>8</v>
      </c>
      <c r="AB91" s="127"/>
      <c r="AC91" s="45" t="s">
        <v>114</v>
      </c>
      <c r="AD91" s="128" t="s">
        <v>105</v>
      </c>
      <c r="AE91" s="129"/>
      <c r="AF91" s="129"/>
      <c r="AG91" s="130"/>
      <c r="AH91" s="77" t="s">
        <v>106</v>
      </c>
      <c r="AI91" s="123" t="s">
        <v>9</v>
      </c>
      <c r="AJ91" s="124"/>
      <c r="AK91" s="125"/>
      <c r="AL91" s="48" t="s">
        <v>107</v>
      </c>
      <c r="AM91" s="123" t="s">
        <v>78</v>
      </c>
      <c r="AN91" s="124"/>
      <c r="AO91" s="124"/>
      <c r="AP91" s="125"/>
      <c r="AQ91" s="135" t="s">
        <v>109</v>
      </c>
      <c r="AR91" s="136"/>
      <c r="AS91" s="136"/>
      <c r="AT91" s="137"/>
      <c r="AU91" s="48" t="s">
        <v>110</v>
      </c>
      <c r="AV91" s="123" t="s">
        <v>115</v>
      </c>
      <c r="AW91" s="124"/>
      <c r="AX91" s="125"/>
      <c r="AY91" s="48" t="s">
        <v>112</v>
      </c>
      <c r="AZ91" s="138" t="s">
        <v>116</v>
      </c>
      <c r="BA91" s="139"/>
      <c r="BB91" s="139"/>
      <c r="BC91" s="140"/>
      <c r="BD91" s="153" t="s">
        <v>79</v>
      </c>
      <c r="BE91" s="153"/>
      <c r="BF91" s="17"/>
      <c r="BG91" s="17"/>
      <c r="BH91" s="17"/>
      <c r="BI91" s="17"/>
      <c r="BJ91" s="18"/>
      <c r="BK91" s="18"/>
      <c r="BL91" s="18"/>
      <c r="BM91" s="18"/>
      <c r="BN91" s="17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7"/>
      <c r="CH91" s="18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</row>
    <row r="92" spans="1:206" s="7" customFormat="1" ht="14.25" customHeight="1" x14ac:dyDescent="0.2">
      <c r="A92" s="227"/>
      <c r="B92" s="193"/>
      <c r="C92" s="193"/>
      <c r="D92" s="154" t="s">
        <v>10</v>
      </c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7"/>
      <c r="BG92" s="17"/>
      <c r="BH92" s="17"/>
      <c r="BI92" s="17"/>
      <c r="BJ92" s="18"/>
      <c r="BK92" s="18"/>
      <c r="BL92" s="18"/>
      <c r="BM92" s="18"/>
      <c r="BN92" s="17"/>
      <c r="BO92" s="18"/>
      <c r="BP92" s="18"/>
      <c r="BQ92" s="18"/>
      <c r="BR92" s="18"/>
      <c r="BS92" s="18"/>
      <c r="BT92" s="18"/>
      <c r="BU92" s="18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4"/>
      <c r="CH92" s="10"/>
    </row>
    <row r="93" spans="1:206" s="7" customFormat="1" ht="21" customHeight="1" x14ac:dyDescent="0.2">
      <c r="A93" s="227"/>
      <c r="B93" s="193"/>
      <c r="C93" s="193"/>
      <c r="D93" s="102">
        <v>1</v>
      </c>
      <c r="E93" s="102">
        <v>2</v>
      </c>
      <c r="F93" s="102">
        <v>3</v>
      </c>
      <c r="G93" s="102">
        <v>4</v>
      </c>
      <c r="H93" s="102">
        <v>5</v>
      </c>
      <c r="I93" s="102">
        <v>6</v>
      </c>
      <c r="J93" s="102">
        <v>7</v>
      </c>
      <c r="K93" s="102">
        <v>8</v>
      </c>
      <c r="L93" s="102">
        <v>9</v>
      </c>
      <c r="M93" s="102">
        <v>10</v>
      </c>
      <c r="N93" s="102">
        <v>11</v>
      </c>
      <c r="O93" s="102">
        <v>12</v>
      </c>
      <c r="P93" s="102">
        <v>13</v>
      </c>
      <c r="Q93" s="102">
        <v>14</v>
      </c>
      <c r="R93" s="102">
        <v>15</v>
      </c>
      <c r="S93" s="102">
        <v>16</v>
      </c>
      <c r="T93" s="102">
        <v>17</v>
      </c>
      <c r="U93" s="102">
        <v>18</v>
      </c>
      <c r="V93" s="102">
        <v>19</v>
      </c>
      <c r="W93" s="102">
        <v>20</v>
      </c>
      <c r="X93" s="102">
        <v>21</v>
      </c>
      <c r="Y93" s="102">
        <v>22</v>
      </c>
      <c r="Z93" s="102">
        <v>23</v>
      </c>
      <c r="AA93" s="102">
        <v>24</v>
      </c>
      <c r="AB93" s="102">
        <v>25</v>
      </c>
      <c r="AC93" s="102">
        <v>26</v>
      </c>
      <c r="AD93" s="102">
        <v>27</v>
      </c>
      <c r="AE93" s="102">
        <v>28</v>
      </c>
      <c r="AF93" s="102">
        <v>29</v>
      </c>
      <c r="AG93" s="102">
        <v>30</v>
      </c>
      <c r="AH93" s="102">
        <v>31</v>
      </c>
      <c r="AI93" s="102">
        <v>32</v>
      </c>
      <c r="AJ93" s="102">
        <v>33</v>
      </c>
      <c r="AK93" s="102">
        <v>34</v>
      </c>
      <c r="AL93" s="102">
        <v>35</v>
      </c>
      <c r="AM93" s="102">
        <v>36</v>
      </c>
      <c r="AN93" s="102">
        <v>37</v>
      </c>
      <c r="AO93" s="102">
        <v>38</v>
      </c>
      <c r="AP93" s="102">
        <v>39</v>
      </c>
      <c r="AQ93" s="102">
        <v>40</v>
      </c>
      <c r="AR93" s="102">
        <v>41</v>
      </c>
      <c r="AS93" s="102">
        <v>42</v>
      </c>
      <c r="AT93" s="102">
        <v>43</v>
      </c>
      <c r="AU93" s="102">
        <v>44</v>
      </c>
      <c r="AV93" s="102">
        <v>45</v>
      </c>
      <c r="AW93" s="102">
        <v>46</v>
      </c>
      <c r="AX93" s="102">
        <v>47</v>
      </c>
      <c r="AY93" s="102">
        <v>48</v>
      </c>
      <c r="AZ93" s="102">
        <v>49</v>
      </c>
      <c r="BA93" s="102">
        <v>50</v>
      </c>
      <c r="BB93" s="102">
        <v>51</v>
      </c>
      <c r="BC93" s="102">
        <v>52</v>
      </c>
      <c r="BD93" s="230"/>
      <c r="BE93" s="230"/>
      <c r="BF93" s="17"/>
      <c r="BG93" s="17"/>
      <c r="BH93" s="17"/>
      <c r="BI93" s="17"/>
      <c r="BJ93" s="18"/>
      <c r="BK93" s="18"/>
      <c r="BL93" s="18"/>
      <c r="BM93" s="18"/>
      <c r="BN93" s="17"/>
      <c r="BO93" s="18"/>
      <c r="BP93" s="18"/>
      <c r="BQ93" s="18"/>
      <c r="BR93" s="18"/>
      <c r="BS93" s="18"/>
      <c r="BT93" s="18"/>
      <c r="BU93" s="18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4"/>
      <c r="CH93" s="10"/>
    </row>
    <row r="94" spans="1:206" s="7" customFormat="1" ht="67.5" customHeight="1" x14ac:dyDescent="0.2">
      <c r="A94" s="224" t="s">
        <v>88</v>
      </c>
      <c r="B94" s="41" t="s">
        <v>25</v>
      </c>
      <c r="C94" s="41" t="s">
        <v>26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41"/>
      <c r="S94" s="64" t="s">
        <v>126</v>
      </c>
      <c r="T94" s="41" t="s">
        <v>127</v>
      </c>
      <c r="U94" s="82">
        <v>0</v>
      </c>
      <c r="V94" s="82">
        <v>0</v>
      </c>
      <c r="W94" s="64"/>
      <c r="X94" s="64"/>
      <c r="Y94" s="64"/>
      <c r="Z94" s="64"/>
      <c r="AA94" s="64"/>
      <c r="AB94" s="64"/>
      <c r="AC94" s="64"/>
      <c r="AD94" s="64"/>
      <c r="AE94" s="64"/>
      <c r="AF94" s="41"/>
      <c r="AG94" s="41"/>
      <c r="AH94" s="41"/>
      <c r="AI94" s="64"/>
      <c r="AJ94" s="41" t="s">
        <v>127</v>
      </c>
      <c r="AK94" s="41"/>
      <c r="AL94" s="41"/>
      <c r="AM94" s="64"/>
      <c r="AN94" s="41"/>
      <c r="AO94" s="41"/>
      <c r="AP94" s="41"/>
      <c r="AQ94" s="64"/>
      <c r="AR94" s="41" t="s">
        <v>128</v>
      </c>
      <c r="AS94" s="116" t="s">
        <v>36</v>
      </c>
      <c r="AT94" s="116" t="s">
        <v>36</v>
      </c>
      <c r="AU94" s="82">
        <v>0</v>
      </c>
      <c r="AV94" s="82">
        <v>0</v>
      </c>
      <c r="AW94" s="82">
        <v>0</v>
      </c>
      <c r="AX94" s="82">
        <v>0</v>
      </c>
      <c r="AY94" s="82">
        <v>0</v>
      </c>
      <c r="AZ94" s="82">
        <v>0</v>
      </c>
      <c r="BA94" s="82">
        <v>0</v>
      </c>
      <c r="BB94" s="82">
        <v>0</v>
      </c>
      <c r="BC94" s="82">
        <v>0</v>
      </c>
      <c r="BD94" s="228" t="s">
        <v>139</v>
      </c>
      <c r="BE94" s="229"/>
      <c r="BF94" s="14"/>
      <c r="BG94" s="14"/>
      <c r="BH94" s="14"/>
      <c r="BI94" s="14"/>
      <c r="BJ94" s="10"/>
      <c r="BK94" s="10"/>
      <c r="BL94" s="10"/>
      <c r="BM94" s="10"/>
      <c r="BN94" s="14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4"/>
      <c r="CH94" s="10"/>
    </row>
    <row r="95" spans="1:206" s="7" customFormat="1" ht="28.5" customHeight="1" x14ac:dyDescent="0.2">
      <c r="A95" s="225"/>
      <c r="B95" s="29" t="s">
        <v>28</v>
      </c>
      <c r="C95" s="29" t="s">
        <v>29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82">
        <v>0</v>
      </c>
      <c r="V95" s="82">
        <v>0</v>
      </c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 t="s">
        <v>49</v>
      </c>
      <c r="AS95" s="116" t="s">
        <v>36</v>
      </c>
      <c r="AT95" s="116" t="s">
        <v>36</v>
      </c>
      <c r="AU95" s="82">
        <v>0</v>
      </c>
      <c r="AV95" s="82">
        <v>0</v>
      </c>
      <c r="AW95" s="82">
        <v>0</v>
      </c>
      <c r="AX95" s="82">
        <v>0</v>
      </c>
      <c r="AY95" s="82">
        <v>0</v>
      </c>
      <c r="AZ95" s="82">
        <v>0</v>
      </c>
      <c r="BA95" s="82">
        <v>0</v>
      </c>
      <c r="BB95" s="82">
        <v>0</v>
      </c>
      <c r="BC95" s="82">
        <v>0</v>
      </c>
      <c r="BD95" s="149" t="s">
        <v>49</v>
      </c>
      <c r="BE95" s="150"/>
      <c r="BF95" s="14"/>
      <c r="BG95" s="14"/>
      <c r="BH95" s="14"/>
      <c r="BI95" s="14"/>
      <c r="BJ95" s="10"/>
      <c r="BK95" s="10"/>
      <c r="BL95" s="10"/>
      <c r="BM95" s="10"/>
      <c r="BN95" s="14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4"/>
      <c r="CH95" s="10"/>
    </row>
    <row r="96" spans="1:206" s="7" customFormat="1" ht="25.5" customHeight="1" x14ac:dyDescent="0.2">
      <c r="A96" s="225"/>
      <c r="B96" s="29" t="s">
        <v>30</v>
      </c>
      <c r="C96" s="29" t="s">
        <v>17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 t="s">
        <v>87</v>
      </c>
      <c r="T96" s="43" t="s">
        <v>55</v>
      </c>
      <c r="U96" s="82">
        <v>0</v>
      </c>
      <c r="V96" s="82">
        <v>0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116" t="s">
        <v>36</v>
      </c>
      <c r="AT96" s="116" t="s">
        <v>36</v>
      </c>
      <c r="AU96" s="82">
        <v>0</v>
      </c>
      <c r="AV96" s="82">
        <v>0</v>
      </c>
      <c r="AW96" s="82">
        <v>0</v>
      </c>
      <c r="AX96" s="82">
        <v>0</v>
      </c>
      <c r="AY96" s="82">
        <v>0</v>
      </c>
      <c r="AZ96" s="82">
        <v>0</v>
      </c>
      <c r="BA96" s="82">
        <v>0</v>
      </c>
      <c r="BB96" s="82">
        <v>0</v>
      </c>
      <c r="BC96" s="82">
        <v>0</v>
      </c>
      <c r="BD96" s="149" t="s">
        <v>131</v>
      </c>
      <c r="BE96" s="150"/>
      <c r="BF96" s="14"/>
      <c r="BG96" s="14"/>
      <c r="BH96" s="14"/>
      <c r="BI96" s="14"/>
      <c r="BJ96" s="10"/>
      <c r="BK96" s="10"/>
      <c r="BL96" s="10"/>
      <c r="BM96" s="10"/>
      <c r="BN96" s="14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4"/>
      <c r="CH96" s="10"/>
    </row>
    <row r="97" spans="1:86" s="7" customFormat="1" ht="49.5" customHeight="1" x14ac:dyDescent="0.2">
      <c r="A97" s="225"/>
      <c r="B97" s="29" t="s">
        <v>59</v>
      </c>
      <c r="C97" s="29" t="s">
        <v>46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82">
        <v>0</v>
      </c>
      <c r="V97" s="82">
        <v>0</v>
      </c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116" t="s">
        <v>36</v>
      </c>
      <c r="AT97" s="116" t="s">
        <v>36</v>
      </c>
      <c r="AU97" s="82">
        <v>0</v>
      </c>
      <c r="AV97" s="82">
        <v>0</v>
      </c>
      <c r="AW97" s="82">
        <v>0</v>
      </c>
      <c r="AX97" s="82">
        <v>0</v>
      </c>
      <c r="AY97" s="82">
        <v>0</v>
      </c>
      <c r="AZ97" s="82">
        <v>0</v>
      </c>
      <c r="BA97" s="82">
        <v>0</v>
      </c>
      <c r="BB97" s="82">
        <v>0</v>
      </c>
      <c r="BC97" s="82">
        <v>0</v>
      </c>
      <c r="BD97" s="151" t="s">
        <v>55</v>
      </c>
      <c r="BE97" s="152"/>
      <c r="BF97" s="14"/>
      <c r="BG97" s="14"/>
      <c r="BH97" s="14"/>
      <c r="BI97" s="14"/>
      <c r="BJ97" s="10"/>
      <c r="BK97" s="10"/>
      <c r="BL97" s="10"/>
      <c r="BM97" s="10"/>
      <c r="BN97" s="14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4"/>
      <c r="CH97" s="10"/>
    </row>
    <row r="98" spans="1:86" s="7" customFormat="1" ht="28.5" customHeight="1" x14ac:dyDescent="0.2">
      <c r="A98" s="225"/>
      <c r="B98" s="29" t="s">
        <v>31</v>
      </c>
      <c r="C98" s="29" t="s">
        <v>32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 t="s">
        <v>125</v>
      </c>
      <c r="U98" s="82">
        <v>0</v>
      </c>
      <c r="V98" s="82">
        <v>0</v>
      </c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 t="s">
        <v>125</v>
      </c>
      <c r="AK98" s="43"/>
      <c r="AL98" s="43"/>
      <c r="AM98" s="43"/>
      <c r="AN98" s="43"/>
      <c r="AO98" s="43"/>
      <c r="AP98" s="43"/>
      <c r="AQ98" s="43"/>
      <c r="AR98" s="43"/>
      <c r="AS98" s="116" t="s">
        <v>36</v>
      </c>
      <c r="AT98" s="116" t="s">
        <v>36</v>
      </c>
      <c r="AU98" s="82">
        <v>0</v>
      </c>
      <c r="AV98" s="82">
        <v>0</v>
      </c>
      <c r="AW98" s="82">
        <v>0</v>
      </c>
      <c r="AX98" s="82">
        <v>0</v>
      </c>
      <c r="AY98" s="82">
        <v>0</v>
      </c>
      <c r="AZ98" s="82">
        <v>0</v>
      </c>
      <c r="BA98" s="82">
        <v>0</v>
      </c>
      <c r="BB98" s="82">
        <v>0</v>
      </c>
      <c r="BC98" s="82">
        <v>0</v>
      </c>
      <c r="BD98" s="149" t="s">
        <v>138</v>
      </c>
      <c r="BE98" s="150"/>
      <c r="BF98" s="14"/>
      <c r="BG98" s="14"/>
      <c r="BH98" s="14"/>
      <c r="BI98" s="14"/>
      <c r="BJ98" s="10"/>
      <c r="BK98" s="10"/>
      <c r="BL98" s="10"/>
      <c r="BM98" s="10"/>
      <c r="BN98" s="14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4"/>
      <c r="CH98" s="10"/>
    </row>
    <row r="99" spans="1:86" s="7" customFormat="1" ht="62.25" customHeight="1" x14ac:dyDescent="0.2">
      <c r="A99" s="225"/>
      <c r="B99" s="29" t="s">
        <v>68</v>
      </c>
      <c r="C99" s="29" t="s">
        <v>38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 t="s">
        <v>87</v>
      </c>
      <c r="T99" s="43"/>
      <c r="U99" s="82">
        <v>0</v>
      </c>
      <c r="V99" s="82">
        <v>0</v>
      </c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116" t="s">
        <v>36</v>
      </c>
      <c r="AT99" s="116" t="s">
        <v>36</v>
      </c>
      <c r="AU99" s="82">
        <v>0</v>
      </c>
      <c r="AV99" s="82">
        <v>0</v>
      </c>
      <c r="AW99" s="82">
        <v>0</v>
      </c>
      <c r="AX99" s="82">
        <v>0</v>
      </c>
      <c r="AY99" s="82">
        <v>0</v>
      </c>
      <c r="AZ99" s="82">
        <v>0</v>
      </c>
      <c r="BA99" s="82">
        <v>0</v>
      </c>
      <c r="BB99" s="82">
        <v>0</v>
      </c>
      <c r="BC99" s="82">
        <v>0</v>
      </c>
      <c r="BD99" s="149" t="s">
        <v>87</v>
      </c>
      <c r="BE99" s="150"/>
      <c r="BF99" s="14"/>
      <c r="BG99" s="14"/>
      <c r="BH99" s="14"/>
      <c r="BI99" s="14"/>
      <c r="BJ99" s="10"/>
      <c r="BK99" s="10"/>
      <c r="BL99" s="10"/>
      <c r="BM99" s="10"/>
      <c r="BN99" s="14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4"/>
      <c r="CH99" s="10"/>
    </row>
    <row r="100" spans="1:86" s="7" customFormat="1" ht="31.5" customHeight="1" x14ac:dyDescent="0.2">
      <c r="A100" s="225"/>
      <c r="B100" s="62" t="s">
        <v>81</v>
      </c>
      <c r="C100" s="63" t="s">
        <v>41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82">
        <v>0</v>
      </c>
      <c r="V100" s="82">
        <v>0</v>
      </c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 t="s">
        <v>87</v>
      </c>
      <c r="AS100" s="116" t="s">
        <v>36</v>
      </c>
      <c r="AT100" s="116" t="s">
        <v>36</v>
      </c>
      <c r="AU100" s="82">
        <v>0</v>
      </c>
      <c r="AV100" s="82">
        <v>0</v>
      </c>
      <c r="AW100" s="82">
        <v>0</v>
      </c>
      <c r="AX100" s="82">
        <v>0</v>
      </c>
      <c r="AY100" s="82">
        <v>0</v>
      </c>
      <c r="AZ100" s="82">
        <v>0</v>
      </c>
      <c r="BA100" s="82">
        <v>0</v>
      </c>
      <c r="BB100" s="82">
        <v>0</v>
      </c>
      <c r="BC100" s="82">
        <v>0</v>
      </c>
      <c r="BD100" s="67"/>
      <c r="BE100" s="68" t="s">
        <v>87</v>
      </c>
      <c r="BF100" s="14"/>
      <c r="BG100" s="14"/>
      <c r="BH100" s="14"/>
      <c r="BI100" s="14"/>
      <c r="BJ100" s="10"/>
      <c r="BK100" s="10"/>
      <c r="BL100" s="10"/>
      <c r="BM100" s="10"/>
      <c r="BN100" s="14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4"/>
      <c r="CH100" s="10"/>
    </row>
    <row r="101" spans="1:86" s="7" customFormat="1" ht="45" customHeight="1" x14ac:dyDescent="0.2">
      <c r="A101" s="225"/>
      <c r="B101" s="41" t="s">
        <v>24</v>
      </c>
      <c r="C101" s="41" t="s">
        <v>54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 t="s">
        <v>131</v>
      </c>
      <c r="T101" s="64"/>
      <c r="U101" s="82">
        <v>0</v>
      </c>
      <c r="V101" s="82">
        <v>0</v>
      </c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41"/>
      <c r="AI101" s="41"/>
      <c r="AJ101" s="64" t="s">
        <v>84</v>
      </c>
      <c r="AK101" s="41"/>
      <c r="AL101" s="41"/>
      <c r="AM101" s="64"/>
      <c r="AN101" s="64"/>
      <c r="AO101" s="41"/>
      <c r="AP101" s="64"/>
      <c r="AQ101" s="64"/>
      <c r="AR101" s="41" t="s">
        <v>131</v>
      </c>
      <c r="AS101" s="116" t="s">
        <v>84</v>
      </c>
      <c r="AT101" s="116" t="s">
        <v>36</v>
      </c>
      <c r="AU101" s="82">
        <v>0</v>
      </c>
      <c r="AV101" s="82">
        <v>0</v>
      </c>
      <c r="AW101" s="82">
        <v>0</v>
      </c>
      <c r="AX101" s="82">
        <v>0</v>
      </c>
      <c r="AY101" s="82">
        <v>0</v>
      </c>
      <c r="AZ101" s="82">
        <v>0</v>
      </c>
      <c r="BA101" s="82">
        <v>0</v>
      </c>
      <c r="BB101" s="82">
        <v>0</v>
      </c>
      <c r="BC101" s="82">
        <v>0</v>
      </c>
      <c r="BD101" s="194" t="s">
        <v>132</v>
      </c>
      <c r="BE101" s="195"/>
      <c r="BF101" s="14"/>
      <c r="BG101" s="14"/>
      <c r="BH101" s="14"/>
      <c r="BI101" s="14"/>
      <c r="BJ101" s="10"/>
      <c r="BK101" s="10"/>
      <c r="BL101" s="10"/>
      <c r="BM101" s="10"/>
      <c r="BN101" s="14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4"/>
      <c r="CH101" s="10"/>
    </row>
    <row r="102" spans="1:86" s="7" customFormat="1" ht="48.75" customHeight="1" x14ac:dyDescent="0.2">
      <c r="A102" s="225"/>
      <c r="B102" s="29" t="s">
        <v>33</v>
      </c>
      <c r="C102" s="29" t="s">
        <v>61</v>
      </c>
      <c r="D102" s="43" t="s">
        <v>55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82">
        <v>0</v>
      </c>
      <c r="V102" s="82">
        <v>0</v>
      </c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 t="s">
        <v>50</v>
      </c>
      <c r="AK102" s="66"/>
      <c r="AL102" s="66"/>
      <c r="AM102" s="66"/>
      <c r="AN102" s="66"/>
      <c r="AO102" s="66"/>
      <c r="AP102" s="66"/>
      <c r="AQ102" s="66"/>
      <c r="AR102" s="66"/>
      <c r="AS102" s="116" t="s">
        <v>36</v>
      </c>
      <c r="AT102" s="116" t="s">
        <v>36</v>
      </c>
      <c r="AU102" s="82">
        <v>0</v>
      </c>
      <c r="AV102" s="82">
        <v>0</v>
      </c>
      <c r="AW102" s="82">
        <v>0</v>
      </c>
      <c r="AX102" s="82">
        <v>0</v>
      </c>
      <c r="AY102" s="82">
        <v>0</v>
      </c>
      <c r="AZ102" s="82">
        <v>0</v>
      </c>
      <c r="BA102" s="82">
        <v>0</v>
      </c>
      <c r="BB102" s="82">
        <v>0</v>
      </c>
      <c r="BC102" s="82">
        <v>0</v>
      </c>
      <c r="BD102" s="149" t="s">
        <v>49</v>
      </c>
      <c r="BE102" s="150"/>
      <c r="BF102" s="8"/>
    </row>
    <row r="103" spans="1:86" s="7" customFormat="1" ht="37.5" customHeight="1" x14ac:dyDescent="0.2">
      <c r="A103" s="226"/>
      <c r="B103" s="29" t="s">
        <v>60</v>
      </c>
      <c r="C103" s="29" t="s">
        <v>62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82">
        <v>0</v>
      </c>
      <c r="V103" s="82">
        <v>0</v>
      </c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116" t="s">
        <v>50</v>
      </c>
      <c r="AT103" s="116" t="s">
        <v>36</v>
      </c>
      <c r="AU103" s="82">
        <v>0</v>
      </c>
      <c r="AV103" s="82">
        <v>0</v>
      </c>
      <c r="AW103" s="82">
        <v>0</v>
      </c>
      <c r="AX103" s="82">
        <v>0</v>
      </c>
      <c r="AY103" s="82">
        <v>0</v>
      </c>
      <c r="AZ103" s="82">
        <v>0</v>
      </c>
      <c r="BA103" s="82">
        <v>0</v>
      </c>
      <c r="BB103" s="82">
        <v>0</v>
      </c>
      <c r="BC103" s="82">
        <v>0</v>
      </c>
      <c r="BD103" s="149" t="s">
        <v>49</v>
      </c>
      <c r="BE103" s="150"/>
      <c r="BF103" s="8"/>
      <c r="BG103" s="8"/>
      <c r="BH103" s="8"/>
      <c r="BI103" s="8"/>
      <c r="BJ103" s="9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9"/>
    </row>
    <row r="104" spans="1:86" s="7" customFormat="1" ht="25.5" customHeight="1" x14ac:dyDescent="0.2">
      <c r="A104" s="74"/>
      <c r="B104" s="29" t="s">
        <v>129</v>
      </c>
      <c r="C104" s="29" t="s">
        <v>34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 t="s">
        <v>87</v>
      </c>
      <c r="T104" s="43"/>
      <c r="U104" s="82">
        <v>0</v>
      </c>
      <c r="V104" s="82">
        <v>0</v>
      </c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116" t="s">
        <v>36</v>
      </c>
      <c r="AT104" s="116" t="s">
        <v>36</v>
      </c>
      <c r="AU104" s="82">
        <v>0</v>
      </c>
      <c r="AV104" s="82">
        <v>0</v>
      </c>
      <c r="AW104" s="82">
        <v>0</v>
      </c>
      <c r="AX104" s="82">
        <v>0</v>
      </c>
      <c r="AY104" s="82">
        <v>0</v>
      </c>
      <c r="AZ104" s="82">
        <v>0</v>
      </c>
      <c r="BA104" s="82">
        <v>0</v>
      </c>
      <c r="BB104" s="82">
        <v>0</v>
      </c>
      <c r="BC104" s="82">
        <v>0</v>
      </c>
      <c r="BD104" s="149" t="s">
        <v>49</v>
      </c>
      <c r="BE104" s="150"/>
      <c r="BF104" s="8"/>
      <c r="BG104" s="8"/>
      <c r="BH104" s="8"/>
      <c r="BI104" s="8"/>
      <c r="BJ104" s="9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9"/>
    </row>
    <row r="105" spans="1:86" s="7" customFormat="1" ht="57.75" customHeight="1" x14ac:dyDescent="0.2">
      <c r="A105" s="75"/>
      <c r="B105" s="29" t="s">
        <v>130</v>
      </c>
      <c r="C105" s="29" t="s">
        <v>63</v>
      </c>
      <c r="D105" s="43"/>
      <c r="E105" s="43"/>
      <c r="F105" s="43"/>
      <c r="G105" s="43"/>
      <c r="H105" s="69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82">
        <v>0</v>
      </c>
      <c r="V105" s="82">
        <v>0</v>
      </c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 t="s">
        <v>87</v>
      </c>
      <c r="AS105" s="116" t="s">
        <v>36</v>
      </c>
      <c r="AT105" s="116" t="s">
        <v>36</v>
      </c>
      <c r="AU105" s="82">
        <v>0</v>
      </c>
      <c r="AV105" s="82">
        <v>0</v>
      </c>
      <c r="AW105" s="82">
        <v>0</v>
      </c>
      <c r="AX105" s="82">
        <v>0</v>
      </c>
      <c r="AY105" s="82">
        <v>0</v>
      </c>
      <c r="AZ105" s="82">
        <v>0</v>
      </c>
      <c r="BA105" s="82">
        <v>0</v>
      </c>
      <c r="BB105" s="82">
        <v>0</v>
      </c>
      <c r="BC105" s="82">
        <v>0</v>
      </c>
      <c r="BD105" s="149" t="s">
        <v>49</v>
      </c>
      <c r="BE105" s="150"/>
      <c r="BF105" s="14"/>
      <c r="BG105" s="14"/>
      <c r="BH105" s="14"/>
      <c r="BI105" s="14"/>
      <c r="BJ105" s="10"/>
      <c r="BK105" s="10"/>
      <c r="BL105" s="10"/>
      <c r="BM105" s="10"/>
      <c r="BN105" s="14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4"/>
      <c r="CH105" s="10"/>
    </row>
    <row r="106" spans="1:86" s="7" customFormat="1" ht="70.5" customHeight="1" x14ac:dyDescent="0.2">
      <c r="A106" s="75"/>
      <c r="B106" s="41" t="s">
        <v>13</v>
      </c>
      <c r="C106" s="41" t="s">
        <v>27</v>
      </c>
      <c r="D106" s="64"/>
      <c r="E106" s="64"/>
      <c r="F106" s="64"/>
      <c r="G106" s="64"/>
      <c r="H106" s="64"/>
      <c r="I106" s="64"/>
      <c r="J106" s="64"/>
      <c r="K106" s="41" t="s">
        <v>55</v>
      </c>
      <c r="L106" s="64"/>
      <c r="M106" s="64"/>
      <c r="N106" s="64"/>
      <c r="O106" s="64"/>
      <c r="P106" s="64"/>
      <c r="Q106" s="64"/>
      <c r="R106" s="64"/>
      <c r="S106" s="64"/>
      <c r="T106" s="64" t="s">
        <v>51</v>
      </c>
      <c r="U106" s="82">
        <v>0</v>
      </c>
      <c r="V106" s="82">
        <v>0</v>
      </c>
      <c r="W106" s="64"/>
      <c r="X106" s="64"/>
      <c r="Y106" s="64"/>
      <c r="Z106" s="64"/>
      <c r="AA106" s="41" t="s">
        <v>51</v>
      </c>
      <c r="AB106" s="41" t="s">
        <v>55</v>
      </c>
      <c r="AC106" s="64"/>
      <c r="AD106" s="64"/>
      <c r="AE106" s="64"/>
      <c r="AF106" s="64"/>
      <c r="AG106" s="64"/>
      <c r="AH106" s="64"/>
      <c r="AI106" s="64"/>
      <c r="AJ106" s="64"/>
      <c r="AK106" s="64" t="s">
        <v>84</v>
      </c>
      <c r="AL106" s="41"/>
      <c r="AM106" s="41" t="s">
        <v>51</v>
      </c>
      <c r="AN106" s="41"/>
      <c r="AO106" s="41"/>
      <c r="AP106" s="41" t="s">
        <v>51</v>
      </c>
      <c r="AQ106" s="64"/>
      <c r="AR106" s="41" t="s">
        <v>136</v>
      </c>
      <c r="AS106" s="117" t="s">
        <v>83</v>
      </c>
      <c r="AT106" s="116" t="s">
        <v>84</v>
      </c>
      <c r="AU106" s="82">
        <v>0</v>
      </c>
      <c r="AV106" s="82">
        <v>0</v>
      </c>
      <c r="AW106" s="82">
        <v>0</v>
      </c>
      <c r="AX106" s="82">
        <v>0</v>
      </c>
      <c r="AY106" s="82">
        <v>0</v>
      </c>
      <c r="AZ106" s="82">
        <v>0</v>
      </c>
      <c r="BA106" s="82">
        <v>0</v>
      </c>
      <c r="BB106" s="82">
        <v>0</v>
      </c>
      <c r="BC106" s="82">
        <v>0</v>
      </c>
      <c r="BD106" s="185" t="s">
        <v>137</v>
      </c>
      <c r="BE106" s="186"/>
      <c r="BF106" s="14"/>
      <c r="BG106" s="14"/>
      <c r="BH106" s="14"/>
      <c r="BI106" s="14"/>
      <c r="BJ106" s="10"/>
      <c r="BK106" s="10"/>
      <c r="BL106" s="10"/>
      <c r="BM106" s="10"/>
      <c r="BN106" s="14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4"/>
      <c r="CH106" s="10"/>
    </row>
    <row r="107" spans="1:86" s="7" customFormat="1" ht="125.25" customHeight="1" x14ac:dyDescent="0.2">
      <c r="A107" s="75"/>
      <c r="B107" s="70" t="s">
        <v>18</v>
      </c>
      <c r="C107" s="70" t="s">
        <v>64</v>
      </c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82">
        <v>0</v>
      </c>
      <c r="V107" s="82">
        <v>0</v>
      </c>
      <c r="W107" s="56"/>
      <c r="X107" s="56"/>
      <c r="Y107" s="56"/>
      <c r="Z107" s="56"/>
      <c r="AA107" s="70" t="s">
        <v>55</v>
      </c>
      <c r="AB107" s="70"/>
      <c r="AC107" s="56"/>
      <c r="AD107" s="56"/>
      <c r="AE107" s="56"/>
      <c r="AF107" s="56"/>
      <c r="AG107" s="56"/>
      <c r="AH107" s="56"/>
      <c r="AI107" s="56"/>
      <c r="AJ107" s="56"/>
      <c r="AK107" s="56"/>
      <c r="AL107" s="70"/>
      <c r="AM107" s="70"/>
      <c r="AN107" s="56"/>
      <c r="AO107" s="70"/>
      <c r="AP107" s="70"/>
      <c r="AQ107" s="56"/>
      <c r="AR107" s="56" t="s">
        <v>84</v>
      </c>
      <c r="AS107" s="117" t="s">
        <v>51</v>
      </c>
      <c r="AT107" s="116" t="s">
        <v>36</v>
      </c>
      <c r="AU107" s="82">
        <v>0</v>
      </c>
      <c r="AV107" s="82">
        <v>0</v>
      </c>
      <c r="AW107" s="82">
        <v>0</v>
      </c>
      <c r="AX107" s="82">
        <v>0</v>
      </c>
      <c r="AY107" s="82">
        <v>0</v>
      </c>
      <c r="AZ107" s="82">
        <v>0</v>
      </c>
      <c r="BA107" s="82">
        <v>0</v>
      </c>
      <c r="BB107" s="82">
        <v>0</v>
      </c>
      <c r="BC107" s="82">
        <v>0</v>
      </c>
      <c r="BD107" s="187" t="s">
        <v>83</v>
      </c>
      <c r="BE107" s="188"/>
      <c r="BF107" s="14"/>
      <c r="BG107" s="14"/>
      <c r="BH107" s="14"/>
      <c r="BI107" s="14"/>
      <c r="BJ107" s="10"/>
      <c r="BK107" s="10"/>
      <c r="BL107" s="10"/>
      <c r="BM107" s="10"/>
      <c r="BN107" s="14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4"/>
      <c r="CH107" s="10"/>
    </row>
    <row r="108" spans="1:86" s="7" customFormat="1" ht="24" customHeight="1" x14ac:dyDescent="0.2">
      <c r="A108" s="75"/>
      <c r="B108" s="29"/>
      <c r="C108" s="29" t="s">
        <v>82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82">
        <v>0</v>
      </c>
      <c r="V108" s="82">
        <v>0</v>
      </c>
      <c r="W108" s="54"/>
      <c r="X108" s="54"/>
      <c r="Y108" s="54"/>
      <c r="Z108" s="54"/>
      <c r="AA108" s="54"/>
      <c r="AB108" s="29"/>
      <c r="AC108" s="54"/>
      <c r="AD108" s="54"/>
      <c r="AE108" s="54"/>
      <c r="AF108" s="54"/>
      <c r="AG108" s="54"/>
      <c r="AH108" s="54"/>
      <c r="AI108" s="54"/>
      <c r="AJ108" s="54"/>
      <c r="AK108" s="54"/>
      <c r="AL108" s="29"/>
      <c r="AM108" s="54"/>
      <c r="AN108" s="54"/>
      <c r="AO108" s="29"/>
      <c r="AP108" s="29"/>
      <c r="AQ108" s="54"/>
      <c r="AR108" s="54"/>
      <c r="AS108" s="116" t="s">
        <v>36</v>
      </c>
      <c r="AT108" s="116" t="s">
        <v>36</v>
      </c>
      <c r="AU108" s="82">
        <v>0</v>
      </c>
      <c r="AV108" s="82">
        <v>0</v>
      </c>
      <c r="AW108" s="82">
        <v>0</v>
      </c>
      <c r="AX108" s="82">
        <v>0</v>
      </c>
      <c r="AY108" s="82">
        <v>0</v>
      </c>
      <c r="AZ108" s="82">
        <v>0</v>
      </c>
      <c r="BA108" s="82">
        <v>0</v>
      </c>
      <c r="BB108" s="82">
        <v>0</v>
      </c>
      <c r="BC108" s="82">
        <v>0</v>
      </c>
      <c r="BD108" s="231"/>
      <c r="BE108" s="232"/>
      <c r="BF108" s="14"/>
      <c r="BG108" s="14"/>
      <c r="BH108" s="14"/>
      <c r="BI108" s="14"/>
      <c r="BJ108" s="10"/>
      <c r="BK108" s="10"/>
      <c r="BL108" s="10"/>
      <c r="BM108" s="10"/>
      <c r="BN108" s="14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4"/>
      <c r="CH108" s="10"/>
    </row>
    <row r="109" spans="1:86" s="7" customFormat="1" ht="72" customHeight="1" x14ac:dyDescent="0.2">
      <c r="A109" s="75"/>
      <c r="B109" s="29" t="s">
        <v>19</v>
      </c>
      <c r="C109" s="29" t="s">
        <v>65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82">
        <v>0</v>
      </c>
      <c r="V109" s="82">
        <v>0</v>
      </c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116" t="s">
        <v>49</v>
      </c>
      <c r="AT109" s="116" t="s">
        <v>36</v>
      </c>
      <c r="AU109" s="82">
        <v>0</v>
      </c>
      <c r="AV109" s="82">
        <v>0</v>
      </c>
      <c r="AW109" s="82">
        <v>0</v>
      </c>
      <c r="AX109" s="82">
        <v>0</v>
      </c>
      <c r="AY109" s="82">
        <v>0</v>
      </c>
      <c r="AZ109" s="82">
        <v>0</v>
      </c>
      <c r="BA109" s="82">
        <v>0</v>
      </c>
      <c r="BB109" s="82">
        <v>0</v>
      </c>
      <c r="BC109" s="82">
        <v>0</v>
      </c>
      <c r="BD109" s="133" t="s">
        <v>49</v>
      </c>
      <c r="BE109" s="134"/>
      <c r="BF109" s="14"/>
      <c r="BG109" s="14"/>
      <c r="BH109" s="14"/>
      <c r="BI109" s="14"/>
      <c r="BJ109" s="10"/>
      <c r="BK109" s="10"/>
      <c r="BL109" s="10"/>
      <c r="BM109" s="10"/>
      <c r="BN109" s="14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4"/>
      <c r="CH109" s="10"/>
    </row>
    <row r="110" spans="1:86" s="7" customFormat="1" ht="58.5" customHeight="1" x14ac:dyDescent="0.2">
      <c r="A110" s="75"/>
      <c r="B110" s="29" t="s">
        <v>23</v>
      </c>
      <c r="C110" s="29" t="s">
        <v>66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82">
        <v>0</v>
      </c>
      <c r="V110" s="82">
        <v>0</v>
      </c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 t="s">
        <v>55</v>
      </c>
      <c r="AQ110" s="31"/>
      <c r="AR110" s="43" t="s">
        <v>50</v>
      </c>
      <c r="AS110" s="116" t="s">
        <v>36</v>
      </c>
      <c r="AT110" s="116" t="s">
        <v>36</v>
      </c>
      <c r="AU110" s="82">
        <v>0</v>
      </c>
      <c r="AV110" s="82">
        <v>0</v>
      </c>
      <c r="AW110" s="82">
        <v>0</v>
      </c>
      <c r="AX110" s="82">
        <v>0</v>
      </c>
      <c r="AY110" s="82">
        <v>0</v>
      </c>
      <c r="AZ110" s="82">
        <v>0</v>
      </c>
      <c r="BA110" s="82">
        <v>0</v>
      </c>
      <c r="BB110" s="82">
        <v>0</v>
      </c>
      <c r="BC110" s="82">
        <v>0</v>
      </c>
      <c r="BD110" s="133" t="s">
        <v>50</v>
      </c>
      <c r="BE110" s="134"/>
      <c r="BF110" s="14"/>
      <c r="BG110" s="14"/>
      <c r="BH110" s="14"/>
      <c r="BI110" s="14"/>
      <c r="BJ110" s="10"/>
      <c r="BK110" s="10"/>
      <c r="BL110" s="10"/>
      <c r="BM110" s="10"/>
      <c r="BN110" s="14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4"/>
      <c r="CH110" s="10"/>
    </row>
    <row r="111" spans="1:86" s="7" customFormat="1" ht="30" customHeight="1" x14ac:dyDescent="0.2">
      <c r="A111" s="75"/>
      <c r="B111" s="30" t="s">
        <v>67</v>
      </c>
      <c r="C111" s="30" t="s">
        <v>20</v>
      </c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82">
        <v>0</v>
      </c>
      <c r="V111" s="82">
        <v>0</v>
      </c>
      <c r="W111" s="55"/>
      <c r="X111" s="55"/>
      <c r="Y111" s="55"/>
      <c r="Z111" s="55"/>
      <c r="AA111" s="55" t="s">
        <v>55</v>
      </c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 t="s">
        <v>55</v>
      </c>
      <c r="AP111" s="55"/>
      <c r="AQ111" s="55"/>
      <c r="AR111" s="55"/>
      <c r="AS111" s="116" t="s">
        <v>36</v>
      </c>
      <c r="AT111" s="116" t="s">
        <v>36</v>
      </c>
      <c r="AU111" s="82">
        <v>0</v>
      </c>
      <c r="AV111" s="82">
        <v>0</v>
      </c>
      <c r="AW111" s="82">
        <v>0</v>
      </c>
      <c r="AX111" s="82">
        <v>0</v>
      </c>
      <c r="AY111" s="82">
        <v>0</v>
      </c>
      <c r="AZ111" s="82">
        <v>0</v>
      </c>
      <c r="BA111" s="82">
        <v>0</v>
      </c>
      <c r="BB111" s="82">
        <v>0</v>
      </c>
      <c r="BC111" s="82">
        <v>0</v>
      </c>
      <c r="BD111" s="145" t="s">
        <v>55</v>
      </c>
      <c r="BE111" s="146"/>
      <c r="BF111" s="14"/>
      <c r="BG111" s="14"/>
      <c r="BH111" s="14"/>
      <c r="BI111" s="14"/>
      <c r="BJ111" s="10"/>
      <c r="BK111" s="10"/>
      <c r="BL111" s="10"/>
      <c r="BM111" s="10"/>
      <c r="BN111" s="14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4"/>
      <c r="CH111" s="10"/>
    </row>
    <row r="112" spans="1:86" s="7" customFormat="1" ht="177.75" customHeight="1" x14ac:dyDescent="0.2">
      <c r="A112" s="75"/>
      <c r="B112" s="79" t="s">
        <v>121</v>
      </c>
      <c r="C112" s="79" t="s">
        <v>122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82"/>
      <c r="V112" s="82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9" t="s">
        <v>51</v>
      </c>
      <c r="AQ112" s="78"/>
      <c r="AR112" s="78"/>
      <c r="AS112" s="116" t="s">
        <v>36</v>
      </c>
      <c r="AT112" s="116" t="s">
        <v>36</v>
      </c>
      <c r="AU112" s="82"/>
      <c r="AV112" s="82"/>
      <c r="AW112" s="82"/>
      <c r="AX112" s="82"/>
      <c r="AY112" s="82"/>
      <c r="AZ112" s="82"/>
      <c r="BA112" s="82"/>
      <c r="BB112" s="82"/>
      <c r="BC112" s="82"/>
      <c r="BD112" s="147" t="s">
        <v>51</v>
      </c>
      <c r="BE112" s="148"/>
      <c r="BF112" s="14"/>
      <c r="BG112" s="14"/>
      <c r="BH112" s="14"/>
      <c r="BI112" s="14"/>
      <c r="BJ112" s="10"/>
      <c r="BK112" s="10"/>
      <c r="BL112" s="10"/>
      <c r="BM112" s="10"/>
      <c r="BN112" s="14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4"/>
      <c r="CH112" s="10"/>
    </row>
    <row r="113" spans="1:86" s="7" customFormat="1" ht="82.5" customHeight="1" x14ac:dyDescent="0.2">
      <c r="A113" s="75"/>
      <c r="B113" s="106" t="s">
        <v>123</v>
      </c>
      <c r="C113" s="106" t="s">
        <v>124</v>
      </c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82"/>
      <c r="V113" s="82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 t="s">
        <v>49</v>
      </c>
      <c r="AQ113" s="114"/>
      <c r="AR113" s="114"/>
      <c r="AS113" s="116" t="s">
        <v>36</v>
      </c>
      <c r="AT113" s="116" t="s">
        <v>36</v>
      </c>
      <c r="AU113" s="82"/>
      <c r="AV113" s="82"/>
      <c r="AW113" s="82"/>
      <c r="AX113" s="82"/>
      <c r="AY113" s="82"/>
      <c r="AZ113" s="82"/>
      <c r="BA113" s="82"/>
      <c r="BB113" s="82"/>
      <c r="BC113" s="82"/>
      <c r="BD113" s="151" t="s">
        <v>51</v>
      </c>
      <c r="BE113" s="152"/>
      <c r="BF113" s="14"/>
      <c r="BG113" s="14"/>
      <c r="BH113" s="14"/>
      <c r="BI113" s="14"/>
      <c r="BJ113" s="10"/>
      <c r="BK113" s="10"/>
      <c r="BL113" s="10"/>
      <c r="BM113" s="10"/>
      <c r="BN113" s="14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4"/>
      <c r="CH113" s="10"/>
    </row>
    <row r="114" spans="1:86" s="7" customFormat="1" ht="73.5" customHeight="1" x14ac:dyDescent="0.2">
      <c r="A114" s="75"/>
      <c r="B114" s="79" t="s">
        <v>72</v>
      </c>
      <c r="C114" s="79" t="s">
        <v>117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 t="s">
        <v>51</v>
      </c>
      <c r="U114" s="82"/>
      <c r="V114" s="82"/>
      <c r="W114" s="78"/>
      <c r="X114" s="78"/>
      <c r="Y114" s="78"/>
      <c r="Z114" s="78"/>
      <c r="AA114" s="79" t="s">
        <v>51</v>
      </c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9" t="s">
        <v>55</v>
      </c>
      <c r="AN114" s="78"/>
      <c r="AO114" s="78"/>
      <c r="AP114" s="78"/>
      <c r="AQ114" s="78"/>
      <c r="AR114" s="79" t="s">
        <v>51</v>
      </c>
      <c r="AS114" s="116" t="s">
        <v>36</v>
      </c>
      <c r="AT114" s="116" t="s">
        <v>36</v>
      </c>
      <c r="AU114" s="82"/>
      <c r="AV114" s="82"/>
      <c r="AW114" s="82"/>
      <c r="AX114" s="82"/>
      <c r="AY114" s="82"/>
      <c r="AZ114" s="82"/>
      <c r="BA114" s="82"/>
      <c r="BB114" s="82"/>
      <c r="BC114" s="82"/>
      <c r="BD114" s="147" t="s">
        <v>135</v>
      </c>
      <c r="BE114" s="148"/>
      <c r="BF114" s="14"/>
      <c r="BG114" s="14"/>
      <c r="BH114" s="14"/>
      <c r="BI114" s="14"/>
      <c r="BJ114" s="10"/>
      <c r="BK114" s="10"/>
      <c r="BL114" s="10"/>
      <c r="BM114" s="10"/>
      <c r="BN114" s="14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4"/>
      <c r="CH114" s="10"/>
    </row>
    <row r="115" spans="1:86" s="7" customFormat="1" ht="77.25" customHeight="1" x14ac:dyDescent="0.2">
      <c r="A115" s="75"/>
      <c r="B115" s="106" t="s">
        <v>73</v>
      </c>
      <c r="C115" s="106" t="s">
        <v>117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 t="s">
        <v>55</v>
      </c>
      <c r="U115" s="82"/>
      <c r="V115" s="82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 t="s">
        <v>49</v>
      </c>
      <c r="AS115" s="116" t="s">
        <v>36</v>
      </c>
      <c r="AT115" s="116" t="s">
        <v>36</v>
      </c>
      <c r="AU115" s="82"/>
      <c r="AV115" s="82"/>
      <c r="AW115" s="82"/>
      <c r="AX115" s="82"/>
      <c r="AY115" s="82"/>
      <c r="AZ115" s="82"/>
      <c r="BA115" s="82"/>
      <c r="BB115" s="82"/>
      <c r="BC115" s="82"/>
      <c r="BD115" s="151" t="s">
        <v>51</v>
      </c>
      <c r="BE115" s="152"/>
      <c r="BF115" s="14"/>
      <c r="BG115" s="14"/>
      <c r="BH115" s="14"/>
      <c r="BI115" s="14"/>
      <c r="BJ115" s="10"/>
      <c r="BK115" s="10"/>
      <c r="BL115" s="10"/>
      <c r="BM115" s="10"/>
      <c r="BN115" s="14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4"/>
      <c r="CH115" s="10"/>
    </row>
    <row r="116" spans="1:86" s="7" customFormat="1" ht="30" customHeight="1" x14ac:dyDescent="0.2">
      <c r="A116" s="75"/>
      <c r="B116" s="30" t="s">
        <v>74</v>
      </c>
      <c r="C116" s="105" t="s">
        <v>20</v>
      </c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 t="s">
        <v>49</v>
      </c>
      <c r="U116" s="82"/>
      <c r="V116" s="82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6" t="s">
        <v>36</v>
      </c>
      <c r="AT116" s="116" t="s">
        <v>36</v>
      </c>
      <c r="AU116" s="82"/>
      <c r="AV116" s="82"/>
      <c r="AW116" s="82"/>
      <c r="AX116" s="82"/>
      <c r="AY116" s="82"/>
      <c r="AZ116" s="82"/>
      <c r="BA116" s="82"/>
      <c r="BB116" s="82"/>
      <c r="BC116" s="82"/>
      <c r="BD116" s="145" t="s">
        <v>51</v>
      </c>
      <c r="BE116" s="146"/>
      <c r="BF116" s="14"/>
      <c r="BG116" s="14"/>
      <c r="BH116" s="14"/>
      <c r="BI116" s="14"/>
      <c r="BJ116" s="10"/>
      <c r="BK116" s="10"/>
      <c r="BL116" s="10"/>
      <c r="BM116" s="10"/>
      <c r="BN116" s="14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4"/>
      <c r="CH116" s="10"/>
    </row>
    <row r="117" spans="1:86" s="7" customFormat="1" ht="47.25" customHeight="1" x14ac:dyDescent="0.2">
      <c r="A117" s="75"/>
      <c r="B117" s="30" t="s">
        <v>75</v>
      </c>
      <c r="C117" s="105" t="s">
        <v>39</v>
      </c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82"/>
      <c r="V117" s="82"/>
      <c r="W117" s="115"/>
      <c r="X117" s="115"/>
      <c r="Y117" s="115"/>
      <c r="Z117" s="115"/>
      <c r="AA117" s="115" t="s">
        <v>49</v>
      </c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 t="s">
        <v>55</v>
      </c>
      <c r="AN117" s="115"/>
      <c r="AO117" s="115"/>
      <c r="AP117" s="115"/>
      <c r="AQ117" s="115"/>
      <c r="AR117" s="115"/>
      <c r="AS117" s="116" t="s">
        <v>36</v>
      </c>
      <c r="AT117" s="116" t="s">
        <v>36</v>
      </c>
      <c r="AU117" s="82"/>
      <c r="AV117" s="82"/>
      <c r="AW117" s="82"/>
      <c r="AX117" s="82"/>
      <c r="AY117" s="82"/>
      <c r="AZ117" s="82"/>
      <c r="BA117" s="82"/>
      <c r="BB117" s="82"/>
      <c r="BC117" s="82"/>
      <c r="BD117" s="145" t="s">
        <v>51</v>
      </c>
      <c r="BE117" s="146"/>
      <c r="BF117" s="14"/>
      <c r="BG117" s="14"/>
      <c r="BH117" s="14"/>
      <c r="BI117" s="14"/>
      <c r="BJ117" s="10"/>
      <c r="BK117" s="10"/>
      <c r="BL117" s="10"/>
      <c r="BM117" s="10"/>
      <c r="BN117" s="14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4"/>
      <c r="CH117" s="10"/>
    </row>
    <row r="118" spans="1:86" s="7" customFormat="1" ht="18.75" customHeight="1" x14ac:dyDescent="0.2">
      <c r="A118" s="75"/>
      <c r="B118" s="160" t="s">
        <v>118</v>
      </c>
      <c r="C118" s="160" t="s">
        <v>69</v>
      </c>
      <c r="D118" s="131"/>
      <c r="E118" s="131"/>
      <c r="F118" s="131"/>
      <c r="G118" s="131"/>
      <c r="H118" s="131"/>
      <c r="I118" s="131"/>
      <c r="J118" s="131"/>
      <c r="K118" s="189" t="s">
        <v>55</v>
      </c>
      <c r="L118" s="131"/>
      <c r="M118" s="131"/>
      <c r="N118" s="131"/>
      <c r="O118" s="131"/>
      <c r="P118" s="131"/>
      <c r="Q118" s="131"/>
      <c r="R118" s="131"/>
      <c r="S118" s="131"/>
      <c r="T118" s="131"/>
      <c r="U118" s="207">
        <v>0</v>
      </c>
      <c r="V118" s="207">
        <v>0</v>
      </c>
      <c r="W118" s="131"/>
      <c r="X118" s="131"/>
      <c r="Y118" s="131"/>
      <c r="Z118" s="131"/>
      <c r="AA118" s="131"/>
      <c r="AB118" s="189" t="s">
        <v>55</v>
      </c>
      <c r="AC118" s="131"/>
      <c r="AD118" s="131"/>
      <c r="AE118" s="131"/>
      <c r="AF118" s="131"/>
      <c r="AG118" s="131"/>
      <c r="AH118" s="131"/>
      <c r="AI118" s="131"/>
      <c r="AJ118" s="131"/>
      <c r="AK118" s="131" t="s">
        <v>84</v>
      </c>
      <c r="AL118" s="131"/>
      <c r="AM118" s="131" t="s">
        <v>51</v>
      </c>
      <c r="AN118" s="189" t="s">
        <v>55</v>
      </c>
      <c r="AO118" s="131"/>
      <c r="AP118" s="189"/>
      <c r="AQ118" s="189"/>
      <c r="AR118" s="131"/>
      <c r="AS118" s="209" t="s">
        <v>84</v>
      </c>
      <c r="AT118" s="209" t="s">
        <v>84</v>
      </c>
      <c r="AU118" s="207">
        <v>0</v>
      </c>
      <c r="AV118" s="207">
        <v>0</v>
      </c>
      <c r="AW118" s="207">
        <v>0</v>
      </c>
      <c r="AX118" s="207">
        <v>0</v>
      </c>
      <c r="AY118" s="207">
        <v>0</v>
      </c>
      <c r="AZ118" s="207">
        <v>0</v>
      </c>
      <c r="BA118" s="207">
        <v>0</v>
      </c>
      <c r="BB118" s="207">
        <v>0</v>
      </c>
      <c r="BC118" s="207">
        <v>0</v>
      </c>
      <c r="BD118" s="141" t="s">
        <v>86</v>
      </c>
      <c r="BE118" s="142"/>
      <c r="BF118" s="14"/>
      <c r="BG118" s="14"/>
      <c r="BH118" s="14"/>
      <c r="BI118" s="14"/>
      <c r="BJ118" s="10"/>
      <c r="BK118" s="10"/>
      <c r="BL118" s="10"/>
      <c r="BM118" s="10"/>
      <c r="BN118" s="14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4"/>
      <c r="CH118" s="10"/>
    </row>
    <row r="119" spans="1:86" s="7" customFormat="1" ht="66.75" customHeight="1" x14ac:dyDescent="0.2">
      <c r="A119" s="75"/>
      <c r="B119" s="161"/>
      <c r="C119" s="161"/>
      <c r="D119" s="132"/>
      <c r="E119" s="132"/>
      <c r="F119" s="132"/>
      <c r="G119" s="132"/>
      <c r="H119" s="132"/>
      <c r="I119" s="132"/>
      <c r="J119" s="132"/>
      <c r="K119" s="190"/>
      <c r="L119" s="132"/>
      <c r="M119" s="132"/>
      <c r="N119" s="132"/>
      <c r="O119" s="132"/>
      <c r="P119" s="132"/>
      <c r="Q119" s="132"/>
      <c r="R119" s="132"/>
      <c r="S119" s="132"/>
      <c r="T119" s="132"/>
      <c r="U119" s="208"/>
      <c r="V119" s="208"/>
      <c r="W119" s="132"/>
      <c r="X119" s="132"/>
      <c r="Y119" s="132"/>
      <c r="Z119" s="132"/>
      <c r="AA119" s="132"/>
      <c r="AB119" s="190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90"/>
      <c r="AO119" s="132"/>
      <c r="AP119" s="190"/>
      <c r="AQ119" s="190"/>
      <c r="AR119" s="132"/>
      <c r="AS119" s="210"/>
      <c r="AT119" s="210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143"/>
      <c r="BE119" s="144"/>
      <c r="BF119" s="14"/>
      <c r="BG119" s="14"/>
      <c r="BH119" s="14"/>
      <c r="BI119" s="14"/>
      <c r="BJ119" s="10"/>
      <c r="BK119" s="10"/>
      <c r="BL119" s="10"/>
      <c r="BM119" s="10"/>
      <c r="BN119" s="14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4"/>
      <c r="CH119" s="10"/>
    </row>
    <row r="120" spans="1:86" s="7" customFormat="1" ht="36" customHeight="1" x14ac:dyDescent="0.2">
      <c r="A120" s="61"/>
      <c r="B120" s="71"/>
      <c r="C120" s="71" t="s">
        <v>85</v>
      </c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82">
        <v>0</v>
      </c>
      <c r="V120" s="82">
        <v>0</v>
      </c>
      <c r="W120" s="72"/>
      <c r="X120" s="72"/>
      <c r="Y120" s="72"/>
      <c r="Z120" s="72"/>
      <c r="AA120" s="72"/>
      <c r="AB120" s="71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1"/>
      <c r="AO120" s="72"/>
      <c r="AP120" s="71"/>
      <c r="AQ120" s="72"/>
      <c r="AR120" s="72"/>
      <c r="AS120" s="116" t="s">
        <v>36</v>
      </c>
      <c r="AT120" s="118" t="s">
        <v>50</v>
      </c>
      <c r="AU120" s="82">
        <v>0</v>
      </c>
      <c r="AV120" s="82">
        <v>0</v>
      </c>
      <c r="AW120" s="82">
        <v>0</v>
      </c>
      <c r="AX120" s="82">
        <v>0</v>
      </c>
      <c r="AY120" s="82">
        <v>0</v>
      </c>
      <c r="AZ120" s="82">
        <v>0</v>
      </c>
      <c r="BA120" s="82">
        <v>0</v>
      </c>
      <c r="BB120" s="82">
        <v>0</v>
      </c>
      <c r="BC120" s="82">
        <v>0</v>
      </c>
      <c r="BD120" s="167" t="s">
        <v>50</v>
      </c>
      <c r="BE120" s="167"/>
      <c r="BF120" s="14"/>
      <c r="BG120" s="14"/>
      <c r="BH120" s="14"/>
      <c r="BI120" s="14"/>
      <c r="BJ120" s="10"/>
      <c r="BK120" s="10"/>
      <c r="BL120" s="10"/>
      <c r="BM120" s="10"/>
      <c r="BN120" s="14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4"/>
      <c r="CH120" s="10"/>
    </row>
    <row r="121" spans="1:86" s="7" customFormat="1" ht="48.75" customHeight="1" x14ac:dyDescent="0.2">
      <c r="A121" s="75"/>
      <c r="B121" s="29" t="s">
        <v>119</v>
      </c>
      <c r="C121" s="29" t="s">
        <v>77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82">
        <v>0</v>
      </c>
      <c r="V121" s="82">
        <v>0</v>
      </c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 t="s">
        <v>55</v>
      </c>
      <c r="AL121" s="66"/>
      <c r="AM121" s="66"/>
      <c r="AN121" s="66"/>
      <c r="AO121" s="66"/>
      <c r="AP121" s="66"/>
      <c r="AQ121" s="66"/>
      <c r="AR121" s="66"/>
      <c r="AS121" s="118" t="s">
        <v>50</v>
      </c>
      <c r="AT121" s="116" t="s">
        <v>36</v>
      </c>
      <c r="AU121" s="82">
        <v>0</v>
      </c>
      <c r="AV121" s="82">
        <v>0</v>
      </c>
      <c r="AW121" s="82">
        <v>0</v>
      </c>
      <c r="AX121" s="82">
        <v>0</v>
      </c>
      <c r="AY121" s="82">
        <v>0</v>
      </c>
      <c r="AZ121" s="82">
        <v>0</v>
      </c>
      <c r="BA121" s="82">
        <v>0</v>
      </c>
      <c r="BB121" s="82">
        <v>0</v>
      </c>
      <c r="BC121" s="82">
        <v>0</v>
      </c>
      <c r="BD121" s="133" t="s">
        <v>50</v>
      </c>
      <c r="BE121" s="134"/>
      <c r="BF121" s="14"/>
      <c r="BG121" s="14"/>
      <c r="BH121" s="14"/>
      <c r="BI121" s="14"/>
      <c r="BJ121" s="10"/>
      <c r="BK121" s="10"/>
      <c r="BL121" s="10"/>
      <c r="BM121" s="10"/>
      <c r="BN121" s="14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4"/>
      <c r="CH121" s="10"/>
    </row>
    <row r="122" spans="1:86" s="7" customFormat="1" ht="46.5" customHeight="1" x14ac:dyDescent="0.2">
      <c r="A122" s="75"/>
      <c r="B122" s="29" t="s">
        <v>120</v>
      </c>
      <c r="C122" s="29" t="s">
        <v>71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82">
        <v>0</v>
      </c>
      <c r="V122" s="82">
        <v>0</v>
      </c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 t="s">
        <v>50</v>
      </c>
      <c r="AL122" s="66"/>
      <c r="AM122" s="66"/>
      <c r="AN122" s="66" t="s">
        <v>55</v>
      </c>
      <c r="AO122" s="66"/>
      <c r="AP122" s="66"/>
      <c r="AQ122" s="66"/>
      <c r="AR122" s="66"/>
      <c r="AS122" s="116" t="s">
        <v>36</v>
      </c>
      <c r="AT122" s="116" t="s">
        <v>36</v>
      </c>
      <c r="AU122" s="82">
        <v>0</v>
      </c>
      <c r="AV122" s="82">
        <v>0</v>
      </c>
      <c r="AW122" s="82">
        <v>0</v>
      </c>
      <c r="AX122" s="82">
        <v>0</v>
      </c>
      <c r="AY122" s="82">
        <v>0</v>
      </c>
      <c r="AZ122" s="82">
        <v>0</v>
      </c>
      <c r="BA122" s="82">
        <v>0</v>
      </c>
      <c r="BB122" s="82">
        <v>0</v>
      </c>
      <c r="BC122" s="82">
        <v>0</v>
      </c>
      <c r="BD122" s="133" t="s">
        <v>50</v>
      </c>
      <c r="BE122" s="134"/>
      <c r="BF122" s="14"/>
      <c r="BG122" s="14"/>
      <c r="BH122" s="14"/>
      <c r="BI122" s="14"/>
      <c r="BJ122" s="10"/>
      <c r="BK122" s="10"/>
      <c r="BL122" s="10"/>
      <c r="BM122" s="10"/>
      <c r="BN122" s="14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4"/>
      <c r="CH122" s="10"/>
    </row>
    <row r="123" spans="1:86" s="7" customFormat="1" ht="30.75" customHeight="1" x14ac:dyDescent="0.2">
      <c r="A123" s="75"/>
      <c r="B123" s="30" t="s">
        <v>133</v>
      </c>
      <c r="C123" s="30" t="s">
        <v>20</v>
      </c>
      <c r="D123" s="55"/>
      <c r="E123" s="55"/>
      <c r="F123" s="55"/>
      <c r="G123" s="55"/>
      <c r="H123" s="55"/>
      <c r="I123" s="55"/>
      <c r="J123" s="55"/>
      <c r="K123" s="55" t="s">
        <v>55</v>
      </c>
      <c r="L123" s="55"/>
      <c r="M123" s="55"/>
      <c r="N123" s="55"/>
      <c r="O123" s="55"/>
      <c r="P123" s="55"/>
      <c r="Q123" s="55"/>
      <c r="R123" s="55"/>
      <c r="S123" s="55"/>
      <c r="T123" s="55" t="s">
        <v>55</v>
      </c>
      <c r="U123" s="82">
        <v>0</v>
      </c>
      <c r="V123" s="82">
        <v>0</v>
      </c>
      <c r="W123" s="30"/>
      <c r="X123" s="30"/>
      <c r="Y123" s="30"/>
      <c r="Z123" s="30"/>
      <c r="AA123" s="30"/>
      <c r="AB123" s="30" t="s">
        <v>55</v>
      </c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216" t="s">
        <v>49</v>
      </c>
      <c r="AN123" s="30"/>
      <c r="AO123" s="30"/>
      <c r="AP123" s="30"/>
      <c r="AQ123" s="30"/>
      <c r="AR123" s="30"/>
      <c r="AS123" s="116" t="s">
        <v>36</v>
      </c>
      <c r="AT123" s="116" t="s">
        <v>36</v>
      </c>
      <c r="AU123" s="82">
        <v>0</v>
      </c>
      <c r="AV123" s="82">
        <v>0</v>
      </c>
      <c r="AW123" s="82">
        <v>0</v>
      </c>
      <c r="AX123" s="82">
        <v>0</v>
      </c>
      <c r="AY123" s="82">
        <v>0</v>
      </c>
      <c r="AZ123" s="82">
        <v>0</v>
      </c>
      <c r="BA123" s="82">
        <v>0</v>
      </c>
      <c r="BB123" s="82">
        <v>0</v>
      </c>
      <c r="BC123" s="82">
        <v>0</v>
      </c>
      <c r="BD123" s="218" t="s">
        <v>51</v>
      </c>
      <c r="BE123" s="219"/>
      <c r="BF123" s="192"/>
      <c r="BG123" s="184"/>
      <c r="BH123" s="184"/>
      <c r="BI123" s="184"/>
      <c r="BJ123" s="183"/>
      <c r="BK123" s="183"/>
      <c r="BL123" s="183"/>
      <c r="BM123" s="183"/>
      <c r="BN123" s="184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4"/>
      <c r="CH123" s="183"/>
    </row>
    <row r="124" spans="1:86" s="7" customFormat="1" ht="45" customHeight="1" x14ac:dyDescent="0.2">
      <c r="A124" s="75"/>
      <c r="B124" s="30" t="s">
        <v>134</v>
      </c>
      <c r="C124" s="30" t="s">
        <v>39</v>
      </c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82">
        <v>0</v>
      </c>
      <c r="V124" s="82">
        <v>0</v>
      </c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217"/>
      <c r="AN124" s="30"/>
      <c r="AO124" s="30"/>
      <c r="AP124" s="30"/>
      <c r="AQ124" s="30"/>
      <c r="AR124" s="30"/>
      <c r="AS124" s="116" t="s">
        <v>36</v>
      </c>
      <c r="AT124" s="116" t="s">
        <v>36</v>
      </c>
      <c r="AU124" s="82">
        <v>0</v>
      </c>
      <c r="AV124" s="82">
        <v>0</v>
      </c>
      <c r="AW124" s="82">
        <v>0</v>
      </c>
      <c r="AX124" s="82">
        <v>0</v>
      </c>
      <c r="AY124" s="82">
        <v>0</v>
      </c>
      <c r="AZ124" s="82">
        <v>0</v>
      </c>
      <c r="BA124" s="82">
        <v>0</v>
      </c>
      <c r="BB124" s="82">
        <v>0</v>
      </c>
      <c r="BC124" s="82">
        <v>0</v>
      </c>
      <c r="BD124" s="220"/>
      <c r="BE124" s="221"/>
      <c r="BF124" s="192"/>
      <c r="BG124" s="184"/>
      <c r="BH124" s="184"/>
      <c r="BI124" s="184"/>
      <c r="BJ124" s="183"/>
      <c r="BK124" s="183"/>
      <c r="BL124" s="183"/>
      <c r="BM124" s="183"/>
      <c r="BN124" s="184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4"/>
      <c r="CH124" s="183"/>
    </row>
    <row r="125" spans="1:86" s="7" customFormat="1" ht="96.75" customHeight="1" x14ac:dyDescent="0.2">
      <c r="A125" s="75"/>
      <c r="B125" s="158" t="s">
        <v>48</v>
      </c>
      <c r="C125" s="159"/>
      <c r="D125" s="65"/>
      <c r="E125" s="65"/>
      <c r="F125" s="65"/>
      <c r="G125" s="65"/>
      <c r="H125" s="65"/>
      <c r="I125" s="65"/>
      <c r="J125" s="65"/>
      <c r="K125" s="73" t="s">
        <v>55</v>
      </c>
      <c r="L125" s="65"/>
      <c r="M125" s="65"/>
      <c r="N125" s="65"/>
      <c r="O125" s="65"/>
      <c r="P125" s="65"/>
      <c r="Q125" s="65"/>
      <c r="R125" s="73" t="s">
        <v>55</v>
      </c>
      <c r="S125" s="65" t="s">
        <v>141</v>
      </c>
      <c r="T125" s="73" t="s">
        <v>142</v>
      </c>
      <c r="U125" s="82">
        <v>0</v>
      </c>
      <c r="V125" s="82">
        <v>0</v>
      </c>
      <c r="W125" s="65"/>
      <c r="X125" s="65"/>
      <c r="Y125" s="65"/>
      <c r="Z125" s="65"/>
      <c r="AA125" s="73" t="s">
        <v>51</v>
      </c>
      <c r="AB125" s="73" t="s">
        <v>55</v>
      </c>
      <c r="AC125" s="65"/>
      <c r="AD125" s="65"/>
      <c r="AE125" s="65"/>
      <c r="AF125" s="73"/>
      <c r="AG125" s="73"/>
      <c r="AH125" s="73"/>
      <c r="AI125" s="73"/>
      <c r="AJ125" s="73" t="s">
        <v>143</v>
      </c>
      <c r="AK125" s="73" t="s">
        <v>84</v>
      </c>
      <c r="AL125" s="73"/>
      <c r="AM125" s="73" t="s">
        <v>51</v>
      </c>
      <c r="AN125" s="73"/>
      <c r="AO125" s="73"/>
      <c r="AP125" s="73" t="s">
        <v>51</v>
      </c>
      <c r="AQ125" s="65"/>
      <c r="AR125" s="73" t="s">
        <v>144</v>
      </c>
      <c r="AS125" s="117" t="s">
        <v>145</v>
      </c>
      <c r="AT125" s="116" t="s">
        <v>84</v>
      </c>
      <c r="AU125" s="82">
        <v>0</v>
      </c>
      <c r="AV125" s="82">
        <v>0</v>
      </c>
      <c r="AW125" s="82">
        <v>0</v>
      </c>
      <c r="AX125" s="82">
        <v>0</v>
      </c>
      <c r="AY125" s="82">
        <v>0</v>
      </c>
      <c r="AZ125" s="82">
        <v>0</v>
      </c>
      <c r="BA125" s="82">
        <v>0</v>
      </c>
      <c r="BB125" s="82">
        <v>0</v>
      </c>
      <c r="BC125" s="82">
        <v>0</v>
      </c>
      <c r="BD125" s="205" t="s">
        <v>140</v>
      </c>
      <c r="BE125" s="206"/>
      <c r="BF125" s="6"/>
    </row>
    <row r="126" spans="1:86" s="7" customFormat="1" ht="18.75" customHeight="1" x14ac:dyDescent="0.2">
      <c r="A126" s="24"/>
      <c r="B126" s="156"/>
      <c r="C126" s="156"/>
      <c r="D126" s="32"/>
      <c r="E126" s="32"/>
      <c r="F126" s="32"/>
      <c r="G126" s="33"/>
      <c r="H126" s="32"/>
      <c r="I126" s="34">
        <v>0</v>
      </c>
      <c r="J126" s="35" t="s">
        <v>44</v>
      </c>
      <c r="K126" s="35"/>
      <c r="L126" s="35"/>
      <c r="M126" s="35"/>
      <c r="N126" s="35"/>
      <c r="O126" s="35"/>
      <c r="P126" s="36"/>
      <c r="Q126" s="37"/>
      <c r="R126" s="37"/>
      <c r="S126" s="37"/>
      <c r="T126" s="38"/>
      <c r="U126" s="37"/>
      <c r="V126" s="37" t="s">
        <v>56</v>
      </c>
      <c r="W126" s="37"/>
      <c r="X126" s="37"/>
      <c r="Y126" s="38"/>
      <c r="Z126" s="37"/>
      <c r="AA126" s="37"/>
      <c r="AB126" s="35"/>
      <c r="AC126" s="35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35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6"/>
    </row>
    <row r="127" spans="1:86" s="7" customFormat="1" ht="18.75" customHeight="1" x14ac:dyDescent="0.2">
      <c r="A127" s="24"/>
      <c r="B127" s="157"/>
      <c r="C127" s="157"/>
      <c r="D127" s="39"/>
      <c r="E127" s="39"/>
      <c r="F127" s="39"/>
      <c r="G127" s="39"/>
      <c r="H127" s="34"/>
      <c r="I127" s="35"/>
      <c r="J127" s="35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6"/>
    </row>
    <row r="128" spans="1:86" s="7" customFormat="1" ht="18.75" customHeight="1" x14ac:dyDescent="0.2">
      <c r="A128" s="24"/>
      <c r="B128" s="157"/>
      <c r="C128" s="157"/>
      <c r="D128" s="39"/>
      <c r="E128" s="39"/>
      <c r="F128" s="39"/>
      <c r="G128" s="39"/>
      <c r="H128" s="201" t="s">
        <v>89</v>
      </c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6"/>
    </row>
    <row r="129" spans="1:58" s="7" customFormat="1" ht="18.75" customHeight="1" x14ac:dyDescent="0.2">
      <c r="A129" s="24"/>
      <c r="B129" s="157"/>
      <c r="C129" s="157"/>
      <c r="D129" s="39"/>
      <c r="E129" s="39"/>
      <c r="F129" s="39"/>
      <c r="G129" s="39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39"/>
      <c r="AQ129" s="39"/>
      <c r="AR129" s="39"/>
      <c r="AS129" s="39"/>
      <c r="AT129" s="39"/>
      <c r="AU129" s="39"/>
      <c r="AV129" s="36"/>
      <c r="AW129" s="36"/>
      <c r="AX129" s="36"/>
      <c r="AY129" s="36"/>
      <c r="AZ129" s="36"/>
      <c r="BA129" s="36"/>
      <c r="BB129" s="36"/>
      <c r="BC129" s="36"/>
      <c r="BD129" s="36"/>
      <c r="BE129" s="39"/>
      <c r="BF129" s="6"/>
    </row>
    <row r="130" spans="1:58" s="7" customFormat="1" ht="18.75" customHeight="1" x14ac:dyDescent="0.2">
      <c r="A130" s="24"/>
      <c r="B130" s="26"/>
      <c r="C130" s="26"/>
      <c r="D130" s="26"/>
      <c r="E130" s="26"/>
      <c r="F130" s="26"/>
      <c r="G130" s="26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6"/>
    </row>
    <row r="131" spans="1:58" s="7" customFormat="1" ht="18.75" customHeight="1" x14ac:dyDescent="0.2">
      <c r="A131" s="25"/>
      <c r="B131" s="26"/>
      <c r="C131" s="26"/>
      <c r="D131" s="26"/>
      <c r="E131" s="26"/>
      <c r="F131" s="26"/>
      <c r="G131" s="26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6"/>
    </row>
    <row r="132" spans="1:58" s="7" customFormat="1" ht="18.75" customHeight="1" x14ac:dyDescent="0.2">
      <c r="A132" s="25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6"/>
      <c r="BF132" s="6"/>
    </row>
    <row r="133" spans="1:58" s="7" customFormat="1" ht="18.75" customHeight="1" x14ac:dyDescent="0.2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6"/>
      <c r="BF133" s="6"/>
    </row>
    <row r="134" spans="1:58" s="7" customFormat="1" ht="18.75" customHeight="1" x14ac:dyDescent="0.2">
      <c r="A134" s="24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6"/>
      <c r="BF134" s="6"/>
    </row>
    <row r="135" spans="1:58" s="7" customFormat="1" ht="18.75" customHeight="1" x14ac:dyDescent="0.2">
      <c r="A135" s="24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6"/>
      <c r="BF135" s="6"/>
    </row>
    <row r="136" spans="1:58" s="7" customFormat="1" ht="18.75" customHeight="1" x14ac:dyDescent="0.2">
      <c r="A136" s="24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6"/>
      <c r="BF136" s="6"/>
    </row>
    <row r="137" spans="1:58" s="7" customFormat="1" ht="18.75" customHeight="1" x14ac:dyDescent="0.2">
      <c r="A137" s="24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6"/>
      <c r="BF137" s="6"/>
    </row>
    <row r="138" spans="1:58" s="7" customFormat="1" ht="18.75" customHeight="1" x14ac:dyDescent="0.2">
      <c r="A138" s="24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6"/>
      <c r="BF138" s="6"/>
    </row>
    <row r="139" spans="1:58" s="7" customFormat="1" ht="18.75" customHeight="1" x14ac:dyDescent="0.2">
      <c r="A139" s="24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6"/>
      <c r="BF139" s="6"/>
    </row>
    <row r="140" spans="1:58" s="7" customFormat="1" ht="18.75" customHeight="1" x14ac:dyDescent="0.2">
      <c r="A140" s="24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6"/>
      <c r="BF140" s="6"/>
    </row>
    <row r="141" spans="1:58" s="7" customFormat="1" ht="18.75" customHeight="1" x14ac:dyDescent="0.2">
      <c r="A141" s="24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6"/>
      <c r="BF141" s="6"/>
    </row>
    <row r="142" spans="1:58" s="7" customFormat="1" ht="18.75" customHeight="1" x14ac:dyDescent="0.2">
      <c r="A142" s="24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6"/>
      <c r="BF142" s="6"/>
    </row>
    <row r="143" spans="1:58" s="7" customFormat="1" ht="18.75" customHeight="1" x14ac:dyDescent="0.2">
      <c r="A143" s="24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6"/>
      <c r="BF143" s="6"/>
    </row>
    <row r="144" spans="1:58" s="7" customFormat="1" ht="18.75" customHeight="1" x14ac:dyDescent="0.2">
      <c r="A144" s="24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6"/>
      <c r="BF144" s="6"/>
    </row>
    <row r="145" spans="1:58" s="7" customFormat="1" ht="18.75" customHeight="1" x14ac:dyDescent="0.2">
      <c r="A145" s="24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6"/>
      <c r="BF145" s="6"/>
    </row>
    <row r="146" spans="1:58" s="7" customFormat="1" ht="18.75" customHeight="1" x14ac:dyDescent="0.2">
      <c r="A146" s="24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6"/>
      <c r="BF146" s="6"/>
    </row>
    <row r="147" spans="1:58" s="7" customFormat="1" ht="18.75" customHeight="1" x14ac:dyDescent="0.2">
      <c r="A147" s="24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6"/>
      <c r="BF147" s="6"/>
    </row>
    <row r="148" spans="1:58" s="7" customFormat="1" ht="18.75" customHeight="1" x14ac:dyDescent="0.2">
      <c r="A148" s="24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6"/>
      <c r="BF148" s="6"/>
    </row>
    <row r="149" spans="1:58" s="7" customFormat="1" ht="18.75" customHeight="1" x14ac:dyDescent="0.2">
      <c r="A149" s="24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6"/>
      <c r="BF149" s="6"/>
    </row>
    <row r="150" spans="1:58" s="7" customFormat="1" ht="18.75" customHeight="1" x14ac:dyDescent="0.2">
      <c r="A150" s="24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6"/>
      <c r="BF150" s="6"/>
    </row>
    <row r="151" spans="1:58" s="7" customFormat="1" ht="18.75" customHeight="1" x14ac:dyDescent="0.2">
      <c r="A151" s="24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6"/>
      <c r="BF151" s="6"/>
    </row>
    <row r="152" spans="1:58" s="7" customFormat="1" ht="18.75" customHeight="1" x14ac:dyDescent="0.2">
      <c r="A152" s="24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6"/>
      <c r="BF152" s="6"/>
    </row>
    <row r="153" spans="1:58" s="7" customFormat="1" ht="18.75" customHeight="1" x14ac:dyDescent="0.2">
      <c r="A153" s="24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6"/>
      <c r="BF153" s="6"/>
    </row>
    <row r="154" spans="1:58" s="7" customFormat="1" ht="18.75" customHeight="1" x14ac:dyDescent="0.2">
      <c r="A154" s="24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6"/>
      <c r="BF154" s="6"/>
    </row>
    <row r="155" spans="1:58" s="7" customFormat="1" ht="18.75" customHeight="1" x14ac:dyDescent="0.2">
      <c r="A155" s="24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6"/>
      <c r="BF155" s="6"/>
    </row>
    <row r="156" spans="1:58" s="7" customFormat="1" ht="18.75" customHeight="1" x14ac:dyDescent="0.2">
      <c r="A156" s="24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6"/>
      <c r="BF156" s="6"/>
    </row>
    <row r="157" spans="1:58" s="7" customFormat="1" ht="18.75" customHeight="1" x14ac:dyDescent="0.2">
      <c r="A157" s="155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6"/>
      <c r="BF157" s="6"/>
    </row>
    <row r="158" spans="1:58" s="7" customFormat="1" ht="18.75" customHeight="1" x14ac:dyDescent="0.2">
      <c r="A158" s="155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6"/>
      <c r="BF158" s="6"/>
    </row>
    <row r="159" spans="1:58" s="7" customFormat="1" ht="18.75" customHeight="1" x14ac:dyDescent="0.2">
      <c r="A159" s="155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6"/>
      <c r="BF159" s="6"/>
    </row>
    <row r="160" spans="1:58" s="7" customFormat="1" ht="18.75" customHeight="1" x14ac:dyDescent="0.2">
      <c r="A160" s="155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6"/>
      <c r="BF160" s="6"/>
    </row>
    <row r="161" spans="1:58" s="7" customFormat="1" ht="18.75" customHeight="1" x14ac:dyDescent="0.2">
      <c r="A161" s="2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6"/>
      <c r="BF161" s="6"/>
    </row>
    <row r="162" spans="1:58" s="7" customFormat="1" ht="18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6"/>
      <c r="BF162" s="6"/>
    </row>
    <row r="163" spans="1:58" s="7" customFormat="1" ht="18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6"/>
      <c r="BF163" s="6"/>
    </row>
    <row r="164" spans="1:58" s="7" customFormat="1" ht="41.2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6"/>
      <c r="BF164" s="6"/>
    </row>
    <row r="165" spans="1:58" s="7" customFormat="1" ht="41.2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6"/>
      <c r="BF165" s="6"/>
    </row>
    <row r="166" spans="1:58" s="7" customFormat="1" ht="41.2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6"/>
      <c r="BF166" s="6"/>
    </row>
    <row r="167" spans="1:58" s="7" customFormat="1" ht="41.2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6"/>
      <c r="BF167" s="6"/>
    </row>
    <row r="168" spans="1:58" s="7" customFormat="1" ht="41.2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6"/>
      <c r="BF168" s="6"/>
    </row>
    <row r="169" spans="1:58" s="7" customFormat="1" ht="41.2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6"/>
      <c r="BF169" s="6"/>
    </row>
    <row r="170" spans="1:58" s="7" customFormat="1" ht="41.2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6"/>
      <c r="BF170" s="6"/>
    </row>
    <row r="171" spans="1:58" s="7" customFormat="1" ht="41.2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6"/>
      <c r="BF171" s="6"/>
    </row>
    <row r="172" spans="1:58" s="7" customFormat="1" ht="41.2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6"/>
      <c r="BF172" s="6"/>
    </row>
    <row r="173" spans="1:58" s="7" customFormat="1" ht="41.2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6"/>
      <c r="BF173" s="6"/>
    </row>
    <row r="174" spans="1:58" s="7" customFormat="1" ht="41.25" customHeight="1" x14ac:dyDescent="0.2">
      <c r="A174" s="2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</row>
    <row r="175" spans="1:58" s="7" customFormat="1" ht="41.25" customHeight="1" x14ac:dyDescent="0.2">
      <c r="A175" s="2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</row>
    <row r="176" spans="1:58" s="7" customFormat="1" ht="41.25" customHeight="1" x14ac:dyDescent="0.2">
      <c r="A176" s="2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</row>
    <row r="177" spans="1:58" s="7" customFormat="1" ht="41.25" customHeight="1" x14ac:dyDescent="0.2">
      <c r="A177" s="2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</row>
    <row r="178" spans="1:58" s="7" customFormat="1" ht="41.25" customHeight="1" x14ac:dyDescent="0.2">
      <c r="A178" s="2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</row>
    <row r="179" spans="1:58" s="7" customFormat="1" ht="41.25" customHeight="1" x14ac:dyDescent="0.2">
      <c r="A179" s="2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</row>
    <row r="180" spans="1:58" s="7" customFormat="1" ht="41.25" customHeight="1" x14ac:dyDescent="0.2">
      <c r="A180" s="2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</row>
    <row r="181" spans="1:58" s="7" customFormat="1" ht="41.25" customHeight="1" x14ac:dyDescent="0.2">
      <c r="A181" s="2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</row>
    <row r="182" spans="1:58" s="7" customFormat="1" ht="41.25" customHeight="1" x14ac:dyDescent="0.2">
      <c r="A182" s="2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</row>
    <row r="183" spans="1:58" s="7" customFormat="1" ht="41.25" customHeight="1" x14ac:dyDescent="0.2">
      <c r="A183" s="2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</row>
    <row r="184" spans="1:58" s="7" customFormat="1" ht="41.25" customHeight="1" x14ac:dyDescent="0.2">
      <c r="A184" s="2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</row>
    <row r="185" spans="1:58" s="7" customFormat="1" ht="41.25" customHeight="1" x14ac:dyDescent="0.2">
      <c r="A185" s="2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</row>
    <row r="186" spans="1:58" s="7" customFormat="1" ht="41.25" customHeight="1" x14ac:dyDescent="0.2">
      <c r="A186" s="2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</row>
    <row r="187" spans="1:58" s="7" customFormat="1" ht="41.25" customHeight="1" x14ac:dyDescent="0.2">
      <c r="A187" s="2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</row>
    <row r="188" spans="1:58" s="7" customFormat="1" ht="41.25" customHeight="1" x14ac:dyDescent="0.2">
      <c r="A188" s="2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</row>
    <row r="189" spans="1:58" s="7" customFormat="1" ht="41.25" customHeight="1" x14ac:dyDescent="0.2">
      <c r="A189" s="2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</row>
    <row r="190" spans="1:58" s="7" customFormat="1" ht="41.25" customHeight="1" x14ac:dyDescent="0.2">
      <c r="A190" s="2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</row>
    <row r="191" spans="1:58" s="7" customFormat="1" ht="41.25" customHeight="1" x14ac:dyDescent="0.2">
      <c r="A191" s="2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</row>
    <row r="192" spans="1:58" s="7" customFormat="1" ht="41.25" customHeight="1" x14ac:dyDescent="0.2">
      <c r="A192" s="2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</row>
    <row r="193" spans="1:58" s="7" customFormat="1" ht="41.25" customHeight="1" x14ac:dyDescent="0.2">
      <c r="A193" s="2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</row>
    <row r="194" spans="1:58" s="7" customFormat="1" ht="41.25" customHeight="1" x14ac:dyDescent="0.2">
      <c r="A194" s="2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</row>
    <row r="195" spans="1:58" s="7" customFormat="1" ht="41.25" customHeight="1" x14ac:dyDescent="0.2">
      <c r="A195" s="2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</row>
    <row r="196" spans="1:58" s="7" customFormat="1" ht="41.25" customHeight="1" x14ac:dyDescent="0.2">
      <c r="A196" s="2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</row>
    <row r="197" spans="1:58" s="7" customFormat="1" ht="41.25" customHeight="1" x14ac:dyDescent="0.2">
      <c r="A197" s="2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</row>
    <row r="198" spans="1:58" s="7" customFormat="1" ht="41.25" customHeight="1" x14ac:dyDescent="0.2">
      <c r="A198" s="2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</row>
    <row r="199" spans="1:58" s="7" customFormat="1" ht="41.25" customHeight="1" x14ac:dyDescent="0.2">
      <c r="A199" s="2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</row>
    <row r="200" spans="1:58" s="7" customFormat="1" ht="41.25" customHeight="1" x14ac:dyDescent="0.2">
      <c r="A200" s="2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</row>
    <row r="201" spans="1:58" s="7" customFormat="1" ht="41.25" customHeight="1" x14ac:dyDescent="0.2">
      <c r="A201" s="2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</row>
    <row r="202" spans="1:58" s="7" customFormat="1" ht="41.25" customHeight="1" x14ac:dyDescent="0.2">
      <c r="A202" s="2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</row>
    <row r="203" spans="1:58" s="7" customFormat="1" ht="41.25" customHeight="1" x14ac:dyDescent="0.2">
      <c r="A203" s="2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</row>
    <row r="204" spans="1:58" s="7" customFormat="1" ht="41.25" customHeight="1" x14ac:dyDescent="0.2">
      <c r="A204" s="2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</row>
    <row r="205" spans="1:58" s="7" customFormat="1" ht="41.25" customHeight="1" x14ac:dyDescent="0.2">
      <c r="A205" s="2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</row>
    <row r="206" spans="1:58" s="7" customFormat="1" ht="41.2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</row>
    <row r="207" spans="1:58" s="7" customFormat="1" ht="41.2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</row>
    <row r="208" spans="1:58" s="7" customFormat="1" ht="41.2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</row>
    <row r="209" spans="1:58" s="7" customFormat="1" ht="41.2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</row>
    <row r="210" spans="1:58" s="7" customFormat="1" ht="41.25" customHeight="1" x14ac:dyDescent="0.2">
      <c r="A210" s="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6"/>
    </row>
    <row r="211" spans="1:58" s="7" customFormat="1" ht="41.25" customHeight="1" x14ac:dyDescent="0.2">
      <c r="A211" s="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6"/>
    </row>
    <row r="212" spans="1:58" s="7" customFormat="1" ht="41.25" customHeight="1" x14ac:dyDescent="0.2">
      <c r="A212" s="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6"/>
    </row>
    <row r="213" spans="1:58" s="7" customFormat="1" ht="41.25" customHeight="1" x14ac:dyDescent="0.2">
      <c r="A213" s="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6"/>
    </row>
    <row r="214" spans="1:58" s="7" customFormat="1" ht="41.25" customHeight="1" x14ac:dyDescent="0.2">
      <c r="A214" s="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6"/>
    </row>
    <row r="215" spans="1:58" s="7" customFormat="1" ht="41.25" customHeight="1" x14ac:dyDescent="0.2">
      <c r="A215" s="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6"/>
    </row>
    <row r="216" spans="1:58" s="7" customFormat="1" ht="41.25" customHeight="1" x14ac:dyDescent="0.2">
      <c r="A216" s="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6"/>
    </row>
    <row r="217" spans="1:58" s="7" customFormat="1" ht="41.25" customHeight="1" x14ac:dyDescent="0.2">
      <c r="A217" s="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6"/>
    </row>
    <row r="218" spans="1:58" s="7" customFormat="1" ht="41.25" customHeight="1" x14ac:dyDescent="0.2">
      <c r="A218" s="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6"/>
    </row>
    <row r="219" spans="1:58" s="7" customFormat="1" ht="41.25" customHeight="1" x14ac:dyDescent="0.2">
      <c r="A219" s="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6"/>
    </row>
    <row r="220" spans="1:58" s="7" customFormat="1" ht="41.25" customHeight="1" x14ac:dyDescent="0.2">
      <c r="A220" s="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6"/>
    </row>
    <row r="221" spans="1:58" s="7" customFormat="1" ht="41.25" customHeight="1" x14ac:dyDescent="0.2">
      <c r="A221" s="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6"/>
    </row>
    <row r="222" spans="1:58" s="7" customFormat="1" ht="41.25" customHeight="1" x14ac:dyDescent="0.2">
      <c r="A222" s="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6"/>
    </row>
    <row r="223" spans="1:58" s="7" customFormat="1" ht="41.25" customHeight="1" x14ac:dyDescent="0.2">
      <c r="A223" s="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6"/>
    </row>
    <row r="224" spans="1:58" s="7" customFormat="1" ht="41.25" customHeight="1" x14ac:dyDescent="0.2">
      <c r="A224" s="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6"/>
    </row>
    <row r="225" spans="1:58" s="7" customFormat="1" ht="41.25" customHeight="1" x14ac:dyDescent="0.2">
      <c r="A225" s="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6"/>
    </row>
    <row r="226" spans="1:58" s="7" customFormat="1" ht="41.25" customHeight="1" x14ac:dyDescent="0.2">
      <c r="A226" s="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6"/>
    </row>
    <row r="227" spans="1:58" s="7" customFormat="1" ht="41.25" customHeight="1" x14ac:dyDescent="0.2">
      <c r="A227" s="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6"/>
    </row>
    <row r="228" spans="1:58" s="7" customFormat="1" ht="41.25" customHeight="1" x14ac:dyDescent="0.2">
      <c r="A228" s="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6"/>
    </row>
    <row r="229" spans="1:58" s="7" customFormat="1" ht="41.25" customHeight="1" x14ac:dyDescent="0.2">
      <c r="A229" s="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6"/>
    </row>
    <row r="230" spans="1:58" s="7" customFormat="1" ht="41.25" customHeight="1" x14ac:dyDescent="0.2">
      <c r="A230" s="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6"/>
    </row>
    <row r="231" spans="1:58" s="7" customFormat="1" ht="41.25" customHeight="1" x14ac:dyDescent="0.2">
      <c r="A231" s="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6"/>
    </row>
    <row r="232" spans="1:58" s="7" customFormat="1" ht="41.25" customHeight="1" x14ac:dyDescent="0.2">
      <c r="A232" s="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6"/>
    </row>
    <row r="233" spans="1:58" s="7" customFormat="1" ht="41.25" customHeight="1" x14ac:dyDescent="0.2">
      <c r="A233" s="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6"/>
    </row>
    <row r="234" spans="1:58" s="7" customFormat="1" ht="41.25" customHeight="1" x14ac:dyDescent="0.2">
      <c r="A234" s="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6"/>
    </row>
    <row r="235" spans="1:58" s="7" customFormat="1" ht="41.25" customHeight="1" x14ac:dyDescent="0.2">
      <c r="A235" s="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6"/>
    </row>
    <row r="236" spans="1:58" s="7" customFormat="1" ht="41.25" customHeight="1" x14ac:dyDescent="0.2">
      <c r="A236" s="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6"/>
    </row>
    <row r="237" spans="1:58" s="7" customFormat="1" ht="41.25" customHeight="1" x14ac:dyDescent="0.2">
      <c r="A237" s="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6"/>
    </row>
    <row r="238" spans="1:58" s="7" customFormat="1" ht="41.25" customHeight="1" x14ac:dyDescent="0.2">
      <c r="A238" s="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6"/>
    </row>
    <row r="239" spans="1:58" s="7" customFormat="1" ht="41.25" customHeight="1" x14ac:dyDescent="0.2">
      <c r="A239" s="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6"/>
    </row>
    <row r="240" spans="1:58" s="7" customFormat="1" ht="41.25" customHeight="1" x14ac:dyDescent="0.2">
      <c r="A240" s="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6"/>
    </row>
    <row r="241" spans="1:58" s="7" customFormat="1" ht="41.25" customHeight="1" x14ac:dyDescent="0.2">
      <c r="A241" s="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6"/>
    </row>
    <row r="242" spans="1:58" ht="41.25" customHeight="1" x14ac:dyDescent="0.2"/>
    <row r="243" spans="1:58" ht="41.25" customHeight="1" x14ac:dyDescent="0.2"/>
    <row r="244" spans="1:58" ht="41.25" customHeight="1" x14ac:dyDescent="0.2"/>
    <row r="245" spans="1:58" ht="41.25" customHeight="1" x14ac:dyDescent="0.2"/>
    <row r="246" spans="1:58" ht="41.25" customHeight="1" x14ac:dyDescent="0.2"/>
    <row r="247" spans="1:58" ht="41.25" customHeight="1" x14ac:dyDescent="0.2"/>
    <row r="248" spans="1:58" ht="41.25" customHeight="1" x14ac:dyDescent="0.2"/>
    <row r="249" spans="1:58" ht="41.25" customHeight="1" x14ac:dyDescent="0.2"/>
    <row r="250" spans="1:58" ht="41.25" customHeight="1" x14ac:dyDescent="0.2"/>
  </sheetData>
  <mergeCells count="236">
    <mergeCell ref="AM123:AM124"/>
    <mergeCell ref="BD123:BE124"/>
    <mergeCell ref="B68:B69"/>
    <mergeCell ref="C68:C69"/>
    <mergeCell ref="B70:B71"/>
    <mergeCell ref="C70:C71"/>
    <mergeCell ref="BD114:BE114"/>
    <mergeCell ref="BD113:BE113"/>
    <mergeCell ref="A94:A103"/>
    <mergeCell ref="A91:A93"/>
    <mergeCell ref="BD94:BE94"/>
    <mergeCell ref="BD93:BE93"/>
    <mergeCell ref="BD108:BE108"/>
    <mergeCell ref="BD98:BE98"/>
    <mergeCell ref="BD99:BE99"/>
    <mergeCell ref="D118:D119"/>
    <mergeCell ref="E118:E119"/>
    <mergeCell ref="F118:F119"/>
    <mergeCell ref="G118:G119"/>
    <mergeCell ref="H118:H119"/>
    <mergeCell ref="I118:I119"/>
    <mergeCell ref="BD115:BE115"/>
    <mergeCell ref="BD116:BE116"/>
    <mergeCell ref="BD117:BE117"/>
    <mergeCell ref="H1:AX1"/>
    <mergeCell ref="AL3:BD3"/>
    <mergeCell ref="AL4:BD4"/>
    <mergeCell ref="AL5:BD5"/>
    <mergeCell ref="AL6:BE6"/>
    <mergeCell ref="F32:H32"/>
    <mergeCell ref="AT21:BD21"/>
    <mergeCell ref="AQ29:BD29"/>
    <mergeCell ref="C22:P22"/>
    <mergeCell ref="W22:BD22"/>
    <mergeCell ref="AT23:BD23"/>
    <mergeCell ref="W24:BD24"/>
    <mergeCell ref="C20:P20"/>
    <mergeCell ref="B21:Q21"/>
    <mergeCell ref="C19:P19"/>
    <mergeCell ref="H14:AQ14"/>
    <mergeCell ref="AU14:BC14"/>
    <mergeCell ref="J15:AP15"/>
    <mergeCell ref="AU15:BC15"/>
    <mergeCell ref="W20:BA20"/>
    <mergeCell ref="H128:AO131"/>
    <mergeCell ref="BD120:BE120"/>
    <mergeCell ref="K127:AQ127"/>
    <mergeCell ref="AD126:AR126"/>
    <mergeCell ref="BD125:BE125"/>
    <mergeCell ref="AU118:AU119"/>
    <mergeCell ref="AV118:AV119"/>
    <mergeCell ref="AW118:AW119"/>
    <mergeCell ref="AX118:AX119"/>
    <mergeCell ref="AY118:AY119"/>
    <mergeCell ref="AZ118:AZ119"/>
    <mergeCell ref="BA118:BA119"/>
    <mergeCell ref="BB118:BB119"/>
    <mergeCell ref="BC118:BC119"/>
    <mergeCell ref="AH118:AH119"/>
    <mergeCell ref="AI118:AI119"/>
    <mergeCell ref="AJ118:AJ119"/>
    <mergeCell ref="AK118:AK119"/>
    <mergeCell ref="AL118:AL119"/>
    <mergeCell ref="AM118:AM119"/>
    <mergeCell ref="AN118:AN119"/>
    <mergeCell ref="AO118:AO119"/>
    <mergeCell ref="AP118:AP119"/>
    <mergeCell ref="AQ118:AQ119"/>
    <mergeCell ref="W21:AR21"/>
    <mergeCell ref="W23:AS23"/>
    <mergeCell ref="H12:AP12"/>
    <mergeCell ref="H13:AP13"/>
    <mergeCell ref="X32:Z32"/>
    <mergeCell ref="H16:AM16"/>
    <mergeCell ref="AP16:AW16"/>
    <mergeCell ref="CG123:CG124"/>
    <mergeCell ref="CH123:CH124"/>
    <mergeCell ref="CC123:CC124"/>
    <mergeCell ref="CD123:CD124"/>
    <mergeCell ref="CE123:CE124"/>
    <mergeCell ref="CF123:CF124"/>
    <mergeCell ref="BY123:BY124"/>
    <mergeCell ref="BZ123:BZ124"/>
    <mergeCell ref="BT123:BT124"/>
    <mergeCell ref="CA123:CA124"/>
    <mergeCell ref="CB123:CB124"/>
    <mergeCell ref="BU123:BU124"/>
    <mergeCell ref="BV123:BV124"/>
    <mergeCell ref="BW123:BW124"/>
    <mergeCell ref="BX123:BX124"/>
    <mergeCell ref="BS123:BS124"/>
    <mergeCell ref="BI123:BI124"/>
    <mergeCell ref="BR123:BR124"/>
    <mergeCell ref="BN123:BN124"/>
    <mergeCell ref="B59:B60"/>
    <mergeCell ref="BG123:BG124"/>
    <mergeCell ref="BF123:BF124"/>
    <mergeCell ref="Q91:T91"/>
    <mergeCell ref="B91:B93"/>
    <mergeCell ref="C91:C93"/>
    <mergeCell ref="B80:B81"/>
    <mergeCell ref="C80:C81"/>
    <mergeCell ref="B61:B62"/>
    <mergeCell ref="C65:C66"/>
    <mergeCell ref="B65:B66"/>
    <mergeCell ref="BD101:BE101"/>
    <mergeCell ref="BD102:BE102"/>
    <mergeCell ref="E90:Z90"/>
    <mergeCell ref="W91:Y91"/>
    <mergeCell ref="E91:G91"/>
    <mergeCell ref="BD103:BE103"/>
    <mergeCell ref="BD104:BE104"/>
    <mergeCell ref="BD105:BE105"/>
    <mergeCell ref="BJ123:BJ124"/>
    <mergeCell ref="U118:U119"/>
    <mergeCell ref="V118:V119"/>
    <mergeCell ref="BM123:BM124"/>
    <mergeCell ref="BO123:BO124"/>
    <mergeCell ref="C43:C44"/>
    <mergeCell ref="B43:B44"/>
    <mergeCell ref="B41:B42"/>
    <mergeCell ref="C41:C42"/>
    <mergeCell ref="B39:B40"/>
    <mergeCell ref="B37:B38"/>
    <mergeCell ref="C37:C38"/>
    <mergeCell ref="C39:C40"/>
    <mergeCell ref="R118:R119"/>
    <mergeCell ref="S118:S119"/>
    <mergeCell ref="T118:T119"/>
    <mergeCell ref="W118:W119"/>
    <mergeCell ref="X118:X119"/>
    <mergeCell ref="Y118:Y119"/>
    <mergeCell ref="Z118:Z119"/>
    <mergeCell ref="AA118:AA119"/>
    <mergeCell ref="AB118:AB119"/>
    <mergeCell ref="AC118:AC119"/>
    <mergeCell ref="AD118:AD119"/>
    <mergeCell ref="AE118:AE119"/>
    <mergeCell ref="AF118:AF119"/>
    <mergeCell ref="AG118:AG119"/>
    <mergeCell ref="BQ123:BQ124"/>
    <mergeCell ref="B45:B46"/>
    <mergeCell ref="B55:B56"/>
    <mergeCell ref="C55:C56"/>
    <mergeCell ref="BP123:BP124"/>
    <mergeCell ref="BH123:BH124"/>
    <mergeCell ref="BK123:BK124"/>
    <mergeCell ref="BL123:BL124"/>
    <mergeCell ref="C45:C46"/>
    <mergeCell ref="C47:C48"/>
    <mergeCell ref="B47:B48"/>
    <mergeCell ref="B51:B52"/>
    <mergeCell ref="C51:C52"/>
    <mergeCell ref="BD106:BE106"/>
    <mergeCell ref="BD107:BE107"/>
    <mergeCell ref="BD109:BE109"/>
    <mergeCell ref="J118:J119"/>
    <mergeCell ref="K118:K119"/>
    <mergeCell ref="L118:L119"/>
    <mergeCell ref="M118:M119"/>
    <mergeCell ref="N118:N119"/>
    <mergeCell ref="O118:O119"/>
    <mergeCell ref="P118:P119"/>
    <mergeCell ref="Q118:Q119"/>
    <mergeCell ref="A32:A34"/>
    <mergeCell ref="B25:BD25"/>
    <mergeCell ref="D32:D34"/>
    <mergeCell ref="E33:BE33"/>
    <mergeCell ref="B32:B34"/>
    <mergeCell ref="C32:C34"/>
    <mergeCell ref="B35:B36"/>
    <mergeCell ref="J32:L32"/>
    <mergeCell ref="N32:Q32"/>
    <mergeCell ref="R32:U32"/>
    <mergeCell ref="AB32:AC32"/>
    <mergeCell ref="AE32:AH32"/>
    <mergeCell ref="AJ32:AL32"/>
    <mergeCell ref="AN32:AQ32"/>
    <mergeCell ref="AR32:AU32"/>
    <mergeCell ref="AW32:AY32"/>
    <mergeCell ref="BA32:BD32"/>
    <mergeCell ref="A35:A40"/>
    <mergeCell ref="C35:C36"/>
    <mergeCell ref="AP30:BD30"/>
    <mergeCell ref="AQ31:BD31"/>
    <mergeCell ref="A157:A160"/>
    <mergeCell ref="B126:B129"/>
    <mergeCell ref="C126:C129"/>
    <mergeCell ref="B125:C125"/>
    <mergeCell ref="B118:B119"/>
    <mergeCell ref="C118:C119"/>
    <mergeCell ref="H89:AJ89"/>
    <mergeCell ref="B53:B54"/>
    <mergeCell ref="B49:B50"/>
    <mergeCell ref="C49:C50"/>
    <mergeCell ref="C53:C54"/>
    <mergeCell ref="B78:B79"/>
    <mergeCell ref="C78:C79"/>
    <mergeCell ref="B82:B83"/>
    <mergeCell ref="C82:C83"/>
    <mergeCell ref="B88:D88"/>
    <mergeCell ref="B87:D87"/>
    <mergeCell ref="B86:D86"/>
    <mergeCell ref="C59:C60"/>
    <mergeCell ref="B57:B58"/>
    <mergeCell ref="C61:C62"/>
    <mergeCell ref="C57:C58"/>
    <mergeCell ref="C63:C64"/>
    <mergeCell ref="B63:B64"/>
    <mergeCell ref="AR118:AR119"/>
    <mergeCell ref="BD122:BE122"/>
    <mergeCell ref="BD121:BE121"/>
    <mergeCell ref="AM91:AP91"/>
    <mergeCell ref="AQ91:AT91"/>
    <mergeCell ref="AV91:AX91"/>
    <mergeCell ref="AZ91:BC91"/>
    <mergeCell ref="BD110:BE110"/>
    <mergeCell ref="BD118:BE119"/>
    <mergeCell ref="BD111:BE111"/>
    <mergeCell ref="BD112:BE112"/>
    <mergeCell ref="BD95:BE95"/>
    <mergeCell ref="BD96:BE96"/>
    <mergeCell ref="BD97:BE97"/>
    <mergeCell ref="BD91:BE91"/>
    <mergeCell ref="D92:BE92"/>
    <mergeCell ref="AS118:AS119"/>
    <mergeCell ref="AT118:AT119"/>
    <mergeCell ref="B72:B73"/>
    <mergeCell ref="C72:C73"/>
    <mergeCell ref="B74:B75"/>
    <mergeCell ref="C74:C75"/>
    <mergeCell ref="I91:K91"/>
    <mergeCell ref="M91:P91"/>
    <mergeCell ref="AA91:AB91"/>
    <mergeCell ref="AD91:AG91"/>
    <mergeCell ref="AI91:AK91"/>
  </mergeCells>
  <phoneticPr fontId="1" type="noConversion"/>
  <pageMargins left="0.59055118110236227" right="0.59055118110236227" top="0.39370078740157483" bottom="0.39370078740157483" header="0" footer="0"/>
  <pageSetup paperSize="9" scale="69" fitToHeight="0" orientation="landscape" horizontalDpi="300" verticalDpi="300" r:id="rId1"/>
  <headerFooter alignWithMargins="0"/>
  <ignoredErrors>
    <ignoredError sqref="BE54 AP50 Z79 AM79 AD61 AF61:AK6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212"/>
      <c r="L3" s="233"/>
      <c r="M3" s="233"/>
    </row>
    <row r="4" spans="3:13" ht="18.75" x14ac:dyDescent="0.3">
      <c r="I4" s="212"/>
      <c r="J4" s="234"/>
      <c r="K4" s="234"/>
      <c r="L4" s="234"/>
      <c r="M4" s="234"/>
    </row>
    <row r="5" spans="3:13" ht="18.75" x14ac:dyDescent="0.3">
      <c r="I5" s="212"/>
      <c r="J5" s="234"/>
      <c r="K5" s="234"/>
      <c r="L5" s="234"/>
      <c r="M5" s="234"/>
    </row>
    <row r="7" spans="3:13" ht="18.75" x14ac:dyDescent="0.3">
      <c r="J7" s="212"/>
      <c r="K7" s="234"/>
      <c r="L7" s="234"/>
      <c r="M7" s="234"/>
    </row>
    <row r="9" spans="3:13" x14ac:dyDescent="0.2">
      <c r="I9" s="1"/>
    </row>
    <row r="10" spans="3:13" ht="18.75" x14ac:dyDescent="0.3">
      <c r="E10" s="174"/>
      <c r="F10" s="235"/>
      <c r="G10" s="235"/>
      <c r="H10" s="235"/>
      <c r="I10" s="235"/>
      <c r="J10" s="235"/>
      <c r="K10" s="235"/>
    </row>
    <row r="11" spans="3:13" ht="18.75" x14ac:dyDescent="0.3">
      <c r="C11" s="2"/>
      <c r="D11" s="174"/>
      <c r="E11" s="174"/>
      <c r="F11" s="174"/>
      <c r="G11" s="174"/>
      <c r="H11" s="174"/>
      <c r="I11" s="174"/>
      <c r="J11" s="174"/>
      <c r="K11" s="174"/>
      <c r="L11" s="174"/>
      <c r="M11" s="2"/>
    </row>
    <row r="12" spans="3:13" ht="18.75" x14ac:dyDescent="0.3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</row>
    <row r="13" spans="3:13" ht="18.75" x14ac:dyDescent="0.3">
      <c r="C13" s="2"/>
      <c r="D13" s="2"/>
      <c r="E13" s="174"/>
      <c r="F13" s="174"/>
      <c r="G13" s="174"/>
      <c r="H13" s="174"/>
      <c r="I13" s="174"/>
      <c r="J13" s="174"/>
      <c r="K13" s="174"/>
      <c r="L13" s="2"/>
      <c r="M13" s="2"/>
    </row>
    <row r="15" spans="3:13" ht="18.75" x14ac:dyDescent="0.3"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</row>
    <row r="16" spans="3:13" ht="18.75" x14ac:dyDescent="0.3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</row>
    <row r="17" spans="3:13" x14ac:dyDescent="0.2"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</row>
    <row r="23" spans="3:13" ht="66" customHeight="1" x14ac:dyDescent="0.25">
      <c r="I23" s="236"/>
      <c r="J23" s="236"/>
      <c r="K23" s="236"/>
      <c r="L23" s="236"/>
      <c r="M23" s="236"/>
    </row>
    <row r="24" spans="3:13" ht="15.75" x14ac:dyDescent="0.25">
      <c r="I24" s="191"/>
      <c r="J24" s="191"/>
      <c r="K24" s="191"/>
      <c r="L24" s="191"/>
      <c r="M24" s="191"/>
    </row>
    <row r="25" spans="3:13" ht="15.75" x14ac:dyDescent="0.25">
      <c r="I25" s="191"/>
      <c r="J25" s="191"/>
      <c r="K25" s="191"/>
      <c r="L25" s="191"/>
      <c r="M25" s="191"/>
    </row>
    <row r="26" spans="3:13" ht="15.75" x14ac:dyDescent="0.25">
      <c r="I26" s="191"/>
      <c r="J26" s="191"/>
      <c r="K26" s="191"/>
      <c r="L26" s="191"/>
      <c r="M26" s="191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2025-05-30T13:04:20Z</cp:lastPrinted>
  <dcterms:created xsi:type="dcterms:W3CDTF">2011-08-23T06:15:52Z</dcterms:created>
  <dcterms:modified xsi:type="dcterms:W3CDTF">2025-06-24T08:42:51Z</dcterms:modified>
</cp:coreProperties>
</file>