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Календарные учебные графики (1)\для сайта\"/>
    </mc:Choice>
  </mc:AlternateContent>
  <xr:revisionPtr revIDLastSave="0" documentId="13_ncr:1_{15403763-F771-44B3-A97D-4526C662B7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Лист1!#REF!</definedName>
    <definedName name="_xlnm.Print_Area" localSheetId="0">Лист1!$A$1:$BE$105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7" i="1" l="1"/>
  <c r="AC35" i="1"/>
  <c r="AB35" i="1"/>
  <c r="AA35" i="1"/>
  <c r="BE39" i="1"/>
  <c r="AD62" i="1"/>
  <c r="AD56" i="1" s="1"/>
  <c r="BG72" i="1"/>
  <c r="X35" i="1"/>
  <c r="U35" i="1"/>
  <c r="T35" i="1"/>
  <c r="S35" i="1"/>
  <c r="M35" i="1"/>
  <c r="K35" i="1"/>
  <c r="M34" i="1"/>
  <c r="L34" i="1"/>
  <c r="U34" i="1"/>
  <c r="T34" i="1"/>
  <c r="S34" i="1"/>
  <c r="AC43" i="1"/>
  <c r="AB43" i="1"/>
  <c r="AA43" i="1"/>
  <c r="Z43" i="1"/>
  <c r="Y43" i="1"/>
  <c r="U43" i="1"/>
  <c r="T43" i="1"/>
  <c r="S43" i="1"/>
  <c r="R43" i="1"/>
  <c r="Q43" i="1"/>
  <c r="P43" i="1"/>
  <c r="O43" i="1"/>
  <c r="N43" i="1"/>
  <c r="M43" i="1"/>
  <c r="K43" i="1"/>
  <c r="I43" i="1"/>
  <c r="G43" i="1"/>
  <c r="E43" i="1"/>
  <c r="AD42" i="1"/>
  <c r="AC42" i="1"/>
  <c r="AB42" i="1"/>
  <c r="U42" i="1"/>
  <c r="T42" i="1"/>
  <c r="S42" i="1"/>
  <c r="R42" i="1"/>
  <c r="Q42" i="1"/>
  <c r="P42" i="1"/>
  <c r="K42" i="1"/>
  <c r="J42" i="1"/>
  <c r="I42" i="1"/>
  <c r="H42" i="1"/>
  <c r="G42" i="1"/>
  <c r="F42" i="1"/>
  <c r="E42" i="1"/>
  <c r="U63" i="1"/>
  <c r="T63" i="1"/>
  <c r="S63" i="1"/>
  <c r="U62" i="1"/>
  <c r="T62" i="1"/>
  <c r="S62" i="1"/>
  <c r="U57" i="1"/>
  <c r="T57" i="1"/>
  <c r="S57" i="1"/>
  <c r="U56" i="1"/>
  <c r="T56" i="1"/>
  <c r="S56" i="1"/>
  <c r="AE56" i="1"/>
  <c r="AE54" i="1" s="1"/>
  <c r="AE40" i="1" s="1"/>
  <c r="AH62" i="1"/>
  <c r="AH54" i="1" s="1"/>
  <c r="T55" i="1" l="1"/>
  <c r="S55" i="1"/>
  <c r="S41" i="1" s="1"/>
  <c r="S71" i="1" s="1"/>
  <c r="U55" i="1"/>
  <c r="U41" i="1" s="1"/>
  <c r="U71" i="1" s="1"/>
  <c r="U54" i="1"/>
  <c r="U40" i="1" s="1"/>
  <c r="U70" i="1" s="1"/>
  <c r="T41" i="1"/>
  <c r="T71" i="1" s="1"/>
  <c r="T54" i="1"/>
  <c r="T40" i="1" s="1"/>
  <c r="T70" i="1" s="1"/>
  <c r="S54" i="1"/>
  <c r="S40" i="1" s="1"/>
  <c r="S70" i="1" s="1"/>
  <c r="Y35" i="1"/>
  <c r="R35" i="1"/>
  <c r="Q35" i="1"/>
  <c r="P35" i="1"/>
  <c r="O35" i="1"/>
  <c r="N35" i="1"/>
  <c r="L35" i="1"/>
  <c r="J35" i="1"/>
  <c r="I35" i="1"/>
  <c r="H35" i="1"/>
  <c r="G35" i="1"/>
  <c r="F35" i="1"/>
  <c r="E35" i="1"/>
  <c r="AD34" i="1"/>
  <c r="AC34" i="1"/>
  <c r="AB34" i="1"/>
  <c r="AA34" i="1"/>
  <c r="Z34" i="1"/>
  <c r="Y34" i="1"/>
  <c r="X34" i="1"/>
  <c r="R34" i="1"/>
  <c r="Q34" i="1"/>
  <c r="P34" i="1"/>
  <c r="O34" i="1"/>
  <c r="N34" i="1"/>
  <c r="K34" i="1"/>
  <c r="J34" i="1"/>
  <c r="I34" i="1"/>
  <c r="H34" i="1"/>
  <c r="G34" i="1"/>
  <c r="F34" i="1"/>
  <c r="E34" i="1"/>
  <c r="AD43" i="1"/>
  <c r="X43" i="1"/>
  <c r="L43" i="1"/>
  <c r="J43" i="1"/>
  <c r="F43" i="1"/>
  <c r="H43" i="1"/>
  <c r="BE53" i="1"/>
  <c r="BE51" i="1"/>
  <c r="BE49" i="1"/>
  <c r="BE47" i="1"/>
  <c r="BE45" i="1"/>
  <c r="AA42" i="1"/>
  <c r="Z42" i="1"/>
  <c r="Y42" i="1"/>
  <c r="X42" i="1"/>
  <c r="M42" i="1"/>
  <c r="O42" i="1"/>
  <c r="N42" i="1"/>
  <c r="L42" i="1"/>
  <c r="BE52" i="1"/>
  <c r="BE50" i="1"/>
  <c r="BE48" i="1"/>
  <c r="BE46" i="1"/>
  <c r="BE44" i="1"/>
  <c r="AH40" i="1"/>
  <c r="AD63" i="1"/>
  <c r="AD55" i="1" s="1"/>
  <c r="AC63" i="1"/>
  <c r="AB63" i="1"/>
  <c r="AA63" i="1"/>
  <c r="Z63" i="1"/>
  <c r="Y63" i="1"/>
  <c r="X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BE67" i="1"/>
  <c r="BE66" i="1"/>
  <c r="BE65" i="1"/>
  <c r="AJ62" i="1"/>
  <c r="AJ54" i="1" s="1"/>
  <c r="AI62" i="1"/>
  <c r="AC62" i="1"/>
  <c r="AB62" i="1"/>
  <c r="AA62" i="1"/>
  <c r="Z62" i="1"/>
  <c r="Y62" i="1"/>
  <c r="X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BE64" i="1"/>
  <c r="AC57" i="1"/>
  <c r="AB57" i="1"/>
  <c r="AA57" i="1"/>
  <c r="Z57" i="1"/>
  <c r="Y57" i="1"/>
  <c r="X57" i="1"/>
  <c r="AG56" i="1"/>
  <c r="AG54" i="1" s="1"/>
  <c r="AG70" i="1" s="1"/>
  <c r="AF56" i="1"/>
  <c r="AF54" i="1" s="1"/>
  <c r="AD54" i="1"/>
  <c r="AC56" i="1"/>
  <c r="AB56" i="1"/>
  <c r="AA56" i="1"/>
  <c r="Z56" i="1"/>
  <c r="Y56" i="1"/>
  <c r="X56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BE59" i="1"/>
  <c r="BE61" i="1"/>
  <c r="BE60" i="1"/>
  <c r="BE58" i="1"/>
  <c r="AB55" i="1" l="1"/>
  <c r="X55" i="1"/>
  <c r="X41" i="1" s="1"/>
  <c r="M55" i="1"/>
  <c r="M41" i="1" s="1"/>
  <c r="Z55" i="1"/>
  <c r="Z41" i="1" s="1"/>
  <c r="Y54" i="1"/>
  <c r="Y40" i="1" s="1"/>
  <c r="AC54" i="1"/>
  <c r="AC40" i="1" s="1"/>
  <c r="AA55" i="1"/>
  <c r="AA41" i="1" s="1"/>
  <c r="H54" i="1"/>
  <c r="H40" i="1" s="1"/>
  <c r="L54" i="1"/>
  <c r="L40" i="1" s="1"/>
  <c r="P54" i="1"/>
  <c r="P40" i="1" s="1"/>
  <c r="E55" i="1"/>
  <c r="E41" i="1" s="1"/>
  <c r="I55" i="1"/>
  <c r="I41" i="1" s="1"/>
  <c r="Q55" i="1"/>
  <c r="Q41" i="1" s="1"/>
  <c r="Y55" i="1"/>
  <c r="Y41" i="1" s="1"/>
  <c r="AC55" i="1"/>
  <c r="AC41" i="1" s="1"/>
  <c r="Z54" i="1"/>
  <c r="Z40" i="1" s="1"/>
  <c r="I54" i="1"/>
  <c r="I40" i="1" s="1"/>
  <c r="Q54" i="1"/>
  <c r="Q40" i="1" s="1"/>
  <c r="J55" i="1"/>
  <c r="J41" i="1" s="1"/>
  <c r="R55" i="1"/>
  <c r="R41" i="1" s="1"/>
  <c r="G54" i="1"/>
  <c r="G40" i="1" s="1"/>
  <c r="O54" i="1"/>
  <c r="O40" i="1" s="1"/>
  <c r="H55" i="1"/>
  <c r="H41" i="1" s="1"/>
  <c r="P55" i="1"/>
  <c r="P41" i="1" s="1"/>
  <c r="AD40" i="1"/>
  <c r="BE63" i="1"/>
  <c r="BE56" i="1"/>
  <c r="M54" i="1"/>
  <c r="M40" i="1" s="1"/>
  <c r="F55" i="1"/>
  <c r="F41" i="1" s="1"/>
  <c r="N55" i="1"/>
  <c r="N41" i="1" s="1"/>
  <c r="AA54" i="1"/>
  <c r="AA40" i="1" s="1"/>
  <c r="K54" i="1"/>
  <c r="K40" i="1" s="1"/>
  <c r="L55" i="1"/>
  <c r="L41" i="1" s="1"/>
  <c r="F54" i="1"/>
  <c r="F40" i="1" s="1"/>
  <c r="J54" i="1"/>
  <c r="J40" i="1" s="1"/>
  <c r="N54" i="1"/>
  <c r="N40" i="1" s="1"/>
  <c r="R54" i="1"/>
  <c r="R40" i="1" s="1"/>
  <c r="G55" i="1"/>
  <c r="G41" i="1" s="1"/>
  <c r="K55" i="1"/>
  <c r="K41" i="1" s="1"/>
  <c r="O55" i="1"/>
  <c r="O41" i="1" s="1"/>
  <c r="X54" i="1"/>
  <c r="X40" i="1" s="1"/>
  <c r="AB54" i="1"/>
  <c r="AB40" i="1" s="1"/>
  <c r="AB41" i="1"/>
  <c r="AF70" i="1"/>
  <c r="AF40" i="1"/>
  <c r="AJ70" i="1"/>
  <c r="AJ72" i="1" s="1"/>
  <c r="AJ40" i="1"/>
  <c r="BE62" i="1"/>
  <c r="E54" i="1"/>
  <c r="AI54" i="1"/>
  <c r="AH70" i="1"/>
  <c r="AG40" i="1"/>
  <c r="BE57" i="1"/>
  <c r="AD41" i="1"/>
  <c r="BE37" i="1"/>
  <c r="BE36" i="1"/>
  <c r="BE38" i="1"/>
  <c r="E40" i="1" l="1"/>
  <c r="BE54" i="1"/>
  <c r="AI40" i="1"/>
  <c r="AI70" i="1"/>
  <c r="P70" i="1"/>
  <c r="L70" i="1"/>
  <c r="H70" i="1"/>
  <c r="N70" i="1"/>
  <c r="J70" i="1"/>
  <c r="K71" i="1"/>
  <c r="R70" i="1"/>
  <c r="F70" i="1"/>
  <c r="O71" i="1"/>
  <c r="Q70" i="1"/>
  <c r="M70" i="1"/>
  <c r="I70" i="1"/>
  <c r="E71" i="1"/>
  <c r="R71" i="1"/>
  <c r="N71" i="1"/>
  <c r="J71" i="1"/>
  <c r="Y70" i="1"/>
  <c r="AE70" i="1"/>
  <c r="AA70" i="1"/>
  <c r="AC71" i="1"/>
  <c r="Y71" i="1"/>
  <c r="AE71" i="1"/>
  <c r="AD70" i="1"/>
  <c r="Z70" i="1"/>
  <c r="AB71" i="1"/>
  <c r="BE34" i="1"/>
  <c r="AB70" i="1"/>
  <c r="Z71" i="1"/>
  <c r="I71" i="1"/>
  <c r="X71" i="1"/>
  <c r="AD71" i="1"/>
  <c r="X70" i="1"/>
  <c r="O70" i="1"/>
  <c r="K70" i="1"/>
  <c r="G70" i="1"/>
  <c r="L71" i="1"/>
  <c r="H71" i="1"/>
  <c r="AC70" i="1"/>
  <c r="AA71" i="1"/>
  <c r="G71" i="1"/>
  <c r="P71" i="1"/>
  <c r="Q71" i="1"/>
  <c r="M71" i="1"/>
  <c r="F71" i="1"/>
  <c r="BE42" i="1"/>
  <c r="BE43" i="1"/>
  <c r="BE71" i="1" l="1"/>
  <c r="BE41" i="1"/>
  <c r="BE55" i="1"/>
  <c r="U72" i="1"/>
  <c r="S72" i="1"/>
  <c r="Q72" i="1"/>
  <c r="O72" i="1"/>
  <c r="M72" i="1"/>
  <c r="K72" i="1"/>
  <c r="I72" i="1"/>
  <c r="G72" i="1"/>
  <c r="T72" i="1"/>
  <c r="R72" i="1"/>
  <c r="P72" i="1"/>
  <c r="N72" i="1"/>
  <c r="L72" i="1"/>
  <c r="J72" i="1"/>
  <c r="H72" i="1"/>
  <c r="F72" i="1"/>
  <c r="AI72" i="1"/>
  <c r="AG72" i="1"/>
  <c r="AE72" i="1"/>
  <c r="AC72" i="1"/>
  <c r="AA72" i="1"/>
  <c r="Y72" i="1"/>
  <c r="X72" i="1"/>
  <c r="AH72" i="1"/>
  <c r="AF72" i="1"/>
  <c r="AD72" i="1"/>
  <c r="AB72" i="1"/>
  <c r="Z72" i="1"/>
  <c r="BE35" i="1"/>
  <c r="E70" i="1" l="1"/>
  <c r="BE40" i="1"/>
  <c r="BE70" i="1" l="1"/>
  <c r="BE72" i="1" s="1"/>
  <c r="E72" i="1"/>
</calcChain>
</file>

<file path=xl/sharedStrings.xml><?xml version="1.0" encoding="utf-8"?>
<sst xmlns="http://schemas.openxmlformats.org/spreadsheetml/2006/main" count="470" uniqueCount="128">
  <si>
    <t>Курс</t>
  </si>
  <si>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</si>
  <si>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</si>
  <si>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</si>
  <si>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</si>
  <si>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</si>
  <si>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Январь</t>
  </si>
  <si>
    <t>Февраль</t>
  </si>
  <si>
    <t>Апрель</t>
  </si>
  <si>
    <t>Июль</t>
  </si>
  <si>
    <t>Порядковые номера  недель учебного года</t>
  </si>
  <si>
    <t>обяз. уч.</t>
  </si>
  <si>
    <t>сам. р. с.</t>
  </si>
  <si>
    <t>П.00</t>
  </si>
  <si>
    <t>ПМ. 00</t>
  </si>
  <si>
    <t>Профессиональные модули</t>
  </si>
  <si>
    <t>Всего час. в неделю самостоятельной работы студентов</t>
  </si>
  <si>
    <t>Всего часов в неделю</t>
  </si>
  <si>
    <t>Всего часов:</t>
  </si>
  <si>
    <t>Иностранный язык</t>
  </si>
  <si>
    <t>Учебная практика</t>
  </si>
  <si>
    <t>Утверждаю</t>
  </si>
  <si>
    <t>КАЛЕНДАРНЫЙ УЧЕБНЫЙ ГРАФИК</t>
  </si>
  <si>
    <t>* - промежуточная аттестация</t>
  </si>
  <si>
    <t>ОП.00</t>
  </si>
  <si>
    <t>Общепрофессиональные дисциплины</t>
  </si>
  <si>
    <t>ОГСЭ.00</t>
  </si>
  <si>
    <t>Общий гуманитарный и социально-экономический цикл</t>
  </si>
  <si>
    <t>ОГСЭ.03</t>
  </si>
  <si>
    <t>ОГСЭ.04</t>
  </si>
  <si>
    <t xml:space="preserve">Физическая культура </t>
  </si>
  <si>
    <t>*</t>
  </si>
  <si>
    <t>по программе базовой подготовки</t>
  </si>
  <si>
    <t>ОП.08</t>
  </si>
  <si>
    <t>ОП.09</t>
  </si>
  <si>
    <t>ПМ.04</t>
  </si>
  <si>
    <t>МДК.04.01</t>
  </si>
  <si>
    <t>УП.04</t>
  </si>
  <si>
    <t>ПП.04</t>
  </si>
  <si>
    <t>ПМ.05</t>
  </si>
  <si>
    <t>МДК.05.01</t>
  </si>
  <si>
    <t>Метрология и стандартизация</t>
  </si>
  <si>
    <t>Основы экономики, менеджмента и маркетинга</t>
  </si>
  <si>
    <t>УП. 05</t>
  </si>
  <si>
    <t>ПП.05</t>
  </si>
  <si>
    <t>Управление структурным подразделением организации</t>
  </si>
  <si>
    <t>Всего часов в неделю обязательной учебной нагрузки</t>
  </si>
  <si>
    <t>Основы предпринимательской деятельности</t>
  </si>
  <si>
    <t xml:space="preserve">0 - каникулы                                   </t>
  </si>
  <si>
    <t>Производственная практика (по профилю специальности)</t>
  </si>
  <si>
    <t>Организация работы структурного подразделения</t>
  </si>
  <si>
    <t>Профессиональный учебный цикл</t>
  </si>
  <si>
    <t>Правовые основы профессиональной деятельности</t>
  </si>
  <si>
    <t xml:space="preserve"> </t>
  </si>
  <si>
    <t>Директор ГБУ КО ПООТК</t>
  </si>
  <si>
    <t>____________________Л. Н. Пуйдокене</t>
  </si>
  <si>
    <t xml:space="preserve"> 1.2.Календарный график аттестаций</t>
  </si>
  <si>
    <t>Формы промежуточной аттестации</t>
  </si>
  <si>
    <t>Э</t>
  </si>
  <si>
    <t>1Э</t>
  </si>
  <si>
    <t>ДЗ</t>
  </si>
  <si>
    <t>1ДЗ</t>
  </si>
  <si>
    <t>З</t>
  </si>
  <si>
    <t>УП.05</t>
  </si>
  <si>
    <t>Всего аттестаций в неделю</t>
  </si>
  <si>
    <t>2ДЗ/2Э</t>
  </si>
  <si>
    <t>Государственное бюджетное учреждение Калининградской области
профессиональная образовательная организация
"Технологический колледж"</t>
  </si>
  <si>
    <t xml:space="preserve">по специальности среднего профессионального образования </t>
  </si>
  <si>
    <r>
      <t xml:space="preserve">Квалификация: </t>
    </r>
    <r>
      <rPr>
        <sz val="14"/>
        <rFont val="Times New Roman"/>
        <family val="1"/>
        <charset val="204"/>
      </rPr>
      <t>техник-технолог</t>
    </r>
  </si>
  <si>
    <r>
      <t xml:space="preserve">Срок получения среднего профессионального образования - 
</t>
    </r>
    <r>
      <rPr>
        <sz val="14"/>
        <rFont val="Times New Roman"/>
        <family val="1"/>
        <charset val="204"/>
      </rPr>
      <t>3 года 10 месяцев</t>
    </r>
  </si>
  <si>
    <r>
      <t xml:space="preserve">Профиль профессионального образования - </t>
    </r>
    <r>
      <rPr>
        <sz val="14"/>
        <rFont val="Times New Roman"/>
        <family val="1"/>
        <charset val="204"/>
      </rPr>
      <t>естественнонаучный</t>
    </r>
  </si>
  <si>
    <t>четвертый</t>
  </si>
  <si>
    <t>30 июня-04 июля</t>
  </si>
  <si>
    <t>Производственная практика (преддипломная)</t>
  </si>
  <si>
    <t>ПДП</t>
  </si>
  <si>
    <t>ГИА</t>
  </si>
  <si>
    <t>Государственная итоговая аттестация</t>
  </si>
  <si>
    <t>Пд</t>
  </si>
  <si>
    <t>П - производственная практика (преддипломная)</t>
  </si>
  <si>
    <t>П</t>
  </si>
  <si>
    <t>Производственнаяпрактика (преддипломная</t>
  </si>
  <si>
    <t>Заведующий УМО__________________________Н.А. Ивашкина</t>
  </si>
  <si>
    <t>1З</t>
  </si>
  <si>
    <t>2ДЗ</t>
  </si>
  <si>
    <t>1З/2ДЗ</t>
  </si>
  <si>
    <t>3ДЗ</t>
  </si>
  <si>
    <t>2Э</t>
  </si>
  <si>
    <t>4ДЗ/4Э</t>
  </si>
  <si>
    <t>группа 314ТМ</t>
  </si>
  <si>
    <t>четвертый курс</t>
  </si>
  <si>
    <t xml:space="preserve">   19.02.07 Технология молока и молочных продуктов  </t>
  </si>
  <si>
    <t>06 июня 2025 года</t>
  </si>
  <si>
    <r>
      <t xml:space="preserve"> </t>
    </r>
    <r>
      <rPr>
        <b/>
        <sz val="14"/>
        <rFont val="Times New Roman"/>
        <family val="1"/>
        <charset val="204"/>
      </rPr>
      <t>Форма обучения -</t>
    </r>
    <r>
      <rPr>
        <sz val="14"/>
        <rFont val="Times New Roman"/>
        <family val="1"/>
        <charset val="204"/>
      </rPr>
      <t xml:space="preserve"> очная </t>
    </r>
  </si>
  <si>
    <r>
      <t>Уровень образования -</t>
    </r>
    <r>
      <rPr>
        <sz val="14"/>
        <rFont val="Times New Roman"/>
        <family val="1"/>
        <charset val="204"/>
      </rPr>
      <t xml:space="preserve"> основное общее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образование</t>
    </r>
  </si>
  <si>
    <t>01 сентября - 05 сентября</t>
  </si>
  <si>
    <t>29 сентября-03 октября</t>
  </si>
  <si>
    <t>27 октября-31 октября</t>
  </si>
  <si>
    <t xml:space="preserve">Ноябрь </t>
  </si>
  <si>
    <t xml:space="preserve"> Декабрь</t>
  </si>
  <si>
    <t>29 декабря-02 января</t>
  </si>
  <si>
    <t>05 января-09 января</t>
  </si>
  <si>
    <t>02 февраля-06 февраля</t>
  </si>
  <si>
    <t>23 февраля-27 февраля</t>
  </si>
  <si>
    <t xml:space="preserve"> Март</t>
  </si>
  <si>
    <t>30 марта-03 апреля</t>
  </si>
  <si>
    <t>27 апреля-01 мая</t>
  </si>
  <si>
    <t xml:space="preserve"> Май</t>
  </si>
  <si>
    <t xml:space="preserve"> Июнь</t>
  </si>
  <si>
    <t>27 июля-31 июля</t>
  </si>
  <si>
    <t xml:space="preserve">Август </t>
  </si>
  <si>
    <t>ПИ</t>
  </si>
  <si>
    <t xml:space="preserve"> З - защита дипломного проекта (работы), выполнение демонстрационного экзамена</t>
  </si>
  <si>
    <t>ПИ - подготовка к государственной итоговой аттестации</t>
  </si>
  <si>
    <t>01 сентября-05 сентября</t>
  </si>
  <si>
    <t xml:space="preserve"> Ноябрь</t>
  </si>
  <si>
    <t xml:space="preserve">Июнь </t>
  </si>
  <si>
    <t>29 июня-03 июля</t>
  </si>
  <si>
    <t>Производство различных видов сыра и продуктов из молочной сыворотки</t>
  </si>
  <si>
    <t>Технология производства сыра и продуктов из молочной сыворотки</t>
  </si>
  <si>
    <t>ОП.03</t>
  </si>
  <si>
    <t>Электротехника и электронная техника</t>
  </si>
  <si>
    <t>ОП.10</t>
  </si>
  <si>
    <t>ОП.14</t>
  </si>
  <si>
    <t>4ДЗ/1Э</t>
  </si>
  <si>
    <t>Экзамен по модулю</t>
  </si>
  <si>
    <t>1ДЗ/1Э</t>
  </si>
  <si>
    <t>8ДЗ/5Э</t>
  </si>
  <si>
    <t>1З/11ДЗ/5Э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</si>
</sst>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Cyr"/>
      <charset val="204"/>
    </font>
    <font>
      <b/>
      <sz val="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8" fillId="0" borderId="0" xfId="0" applyFont="1"/>
    <xf numFmtId="0" fontId="2" fillId="6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6" borderId="0" xfId="0" applyFill="1"/>
    <xf numFmtId="0" fontId="10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5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5" borderId="0" xfId="0" applyFill="1"/>
    <xf numFmtId="0" fontId="1" fillId="0" borderId="0" xfId="0" applyFont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10" fillId="5" borderId="0" xfId="0" applyFont="1" applyFill="1"/>
    <xf numFmtId="0" fontId="0" fillId="0" borderId="0" xfId="0" applyAlignment="1">
      <alignment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 textRotation="90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vertical="center" textRotation="90"/>
    </xf>
    <xf numFmtId="0" fontId="14" fillId="0" borderId="1" xfId="0" applyFont="1" applyBorder="1" applyAlignment="1">
      <alignment horizontal="center" vertical="center" textRotation="90"/>
    </xf>
    <xf numFmtId="0" fontId="14" fillId="0" borderId="1" xfId="0" applyFont="1" applyBorder="1" applyAlignment="1">
      <alignment vertical="center" textRotation="90" wrapText="1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vertical="center" textRotation="90" wrapText="1"/>
    </xf>
    <xf numFmtId="0" fontId="12" fillId="6" borderId="6" xfId="0" applyFont="1" applyFill="1" applyBorder="1" applyAlignment="1">
      <alignment vertical="center" textRotation="90" wrapText="1"/>
    </xf>
    <xf numFmtId="0" fontId="14" fillId="5" borderId="1" xfId="0" applyFont="1" applyFill="1" applyBorder="1" applyAlignment="1">
      <alignment horizontal="center" wrapText="1"/>
    </xf>
    <xf numFmtId="0" fontId="15" fillId="0" borderId="5" xfId="0" applyFont="1" applyBorder="1" applyAlignment="1">
      <alignment vertical="center" textRotation="90" wrapText="1"/>
    </xf>
    <xf numFmtId="0" fontId="12" fillId="0" borderId="0" xfId="0" applyFont="1" applyAlignment="1">
      <alignment textRotation="90" wrapText="1"/>
    </xf>
    <xf numFmtId="0" fontId="15" fillId="0" borderId="0" xfId="0" applyFont="1" applyAlignment="1">
      <alignment textRotation="90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textRotation="90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textRotation="90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textRotation="90"/>
    </xf>
    <xf numFmtId="0" fontId="12" fillId="0" borderId="1" xfId="0" applyFont="1" applyBorder="1" applyAlignment="1">
      <alignment vertical="center" textRotation="90"/>
    </xf>
    <xf numFmtId="0" fontId="12" fillId="0" borderId="1" xfId="0" applyFont="1" applyBorder="1" applyAlignment="1">
      <alignment horizontal="center" vertical="center" textRotation="90"/>
    </xf>
    <xf numFmtId="0" fontId="12" fillId="0" borderId="1" xfId="0" applyFont="1" applyBorder="1" applyAlignment="1">
      <alignment vertical="center" textRotation="90" wrapText="1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/>
    <xf numFmtId="0" fontId="0" fillId="6" borderId="1" xfId="0" applyFill="1" applyBorder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textRotation="90" wrapText="1"/>
    </xf>
    <xf numFmtId="0" fontId="12" fillId="8" borderId="4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7" fillId="0" borderId="0" xfId="0" applyFont="1" applyAlignment="1">
      <alignment textRotation="90" wrapText="1"/>
    </xf>
    <xf numFmtId="0" fontId="7" fillId="0" borderId="0" xfId="0" applyFont="1"/>
    <xf numFmtId="0" fontId="12" fillId="10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/>
    </xf>
    <xf numFmtId="0" fontId="0" fillId="8" borderId="1" xfId="0" applyFill="1" applyBorder="1"/>
    <xf numFmtId="0" fontId="12" fillId="13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10" borderId="1" xfId="0" applyFill="1" applyBorder="1" applyAlignment="1">
      <alignment vertical="center"/>
    </xf>
    <xf numFmtId="0" fontId="15" fillId="5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15" fillId="9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vertical="center"/>
    </xf>
    <xf numFmtId="0" fontId="14" fillId="5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textRotation="90"/>
    </xf>
    <xf numFmtId="0" fontId="17" fillId="0" borderId="0" xfId="0" applyFont="1" applyAlignment="1">
      <alignment horizontal="center" textRotation="90" wrapText="1"/>
    </xf>
    <xf numFmtId="0" fontId="12" fillId="1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left" vertical="center"/>
    </xf>
    <xf numFmtId="0" fontId="12" fillId="7" borderId="1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2" fillId="16" borderId="4" xfId="0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center" vertical="center" wrapText="1"/>
    </xf>
    <xf numFmtId="0" fontId="0" fillId="16" borderId="1" xfId="0" applyFill="1" applyBorder="1" applyAlignment="1">
      <alignment vertical="center"/>
    </xf>
    <xf numFmtId="0" fontId="12" fillId="16" borderId="1" xfId="0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wrapText="1"/>
    </xf>
    <xf numFmtId="0" fontId="14" fillId="17" borderId="4" xfId="0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vertical="center"/>
    </xf>
    <xf numFmtId="0" fontId="15" fillId="9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1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/>
    </xf>
    <xf numFmtId="0" fontId="16" fillId="18" borderId="1" xfId="0" applyFont="1" applyFill="1" applyBorder="1" applyAlignment="1">
      <alignment vertical="center"/>
    </xf>
    <xf numFmtId="0" fontId="0" fillId="18" borderId="1" xfId="0" applyFill="1" applyBorder="1" applyAlignment="1">
      <alignment vertical="center"/>
    </xf>
    <xf numFmtId="0" fontId="12" fillId="18" borderId="1" xfId="0" applyFont="1" applyFill="1" applyBorder="1" applyAlignment="1">
      <alignment horizontal="center"/>
    </xf>
    <xf numFmtId="0" fontId="15" fillId="6" borderId="0" xfId="0" applyFont="1" applyFill="1" applyAlignment="1">
      <alignment horizontal="center"/>
    </xf>
    <xf numFmtId="0" fontId="0" fillId="6" borderId="1" xfId="0" applyFill="1" applyBorder="1" applyAlignment="1">
      <alignment vertical="center"/>
    </xf>
    <xf numFmtId="0" fontId="12" fillId="19" borderId="1" xfId="0" applyFont="1" applyFill="1" applyBorder="1" applyAlignment="1">
      <alignment horizontal="center" vertical="center" wrapText="1"/>
    </xf>
    <xf numFmtId="0" fontId="12" fillId="19" borderId="1" xfId="0" applyFont="1" applyFill="1" applyBorder="1" applyAlignment="1">
      <alignment horizontal="center" vertical="center"/>
    </xf>
    <xf numFmtId="0" fontId="14" fillId="19" borderId="1" xfId="0" applyFont="1" applyFill="1" applyBorder="1" applyAlignment="1">
      <alignment horizontal="center" vertical="center"/>
    </xf>
    <xf numFmtId="0" fontId="10" fillId="19" borderId="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textRotation="90" wrapText="1"/>
    </xf>
    <xf numFmtId="0" fontId="12" fillId="0" borderId="6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13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4" fillId="17" borderId="4" xfId="0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vertical="center"/>
    </xf>
    <xf numFmtId="0" fontId="12" fillId="0" borderId="0" xfId="0" applyFont="1" applyAlignment="1">
      <alignment horizontal="center" textRotation="90" wrapText="1"/>
    </xf>
    <xf numFmtId="0" fontId="12" fillId="8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5" fillId="9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textRotation="90"/>
    </xf>
    <xf numFmtId="0" fontId="14" fillId="0" borderId="10" xfId="0" applyFont="1" applyBorder="1" applyAlignment="1">
      <alignment horizontal="center" textRotation="90"/>
    </xf>
    <xf numFmtId="0" fontId="14" fillId="0" borderId="3" xfId="0" applyFont="1" applyBorder="1" applyAlignment="1">
      <alignment horizontal="center" textRotation="90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12" fillId="19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2" fillId="17" borderId="4" xfId="0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center" vertical="center" wrapText="1"/>
    </xf>
    <xf numFmtId="0" fontId="12" fillId="19" borderId="4" xfId="0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2" fillId="18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13" borderId="4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99FF"/>
      <color rgb="FFFF66FF"/>
      <color rgb="FFFF00FF"/>
      <color rgb="FFFB95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38101</xdr:colOff>
      <xdr:row>7</xdr:row>
      <xdr:rowOff>28576</xdr:rowOff>
    </xdr:from>
    <xdr:to>
      <xdr:col>54</xdr:col>
      <xdr:colOff>19051</xdr:colOff>
      <xdr:row>10</xdr:row>
      <xdr:rowOff>473489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206BAF0-5C01-AA54-6A75-5CD5E37F1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9726" y="2228851"/>
          <a:ext cx="2952750" cy="1159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BX832"/>
  <sheetViews>
    <sheetView tabSelected="1" zoomScaleNormal="100" zoomScaleSheetLayoutView="80" zoomScalePageLayoutView="78" workbookViewId="0">
      <selection activeCell="AL8" sqref="AL8"/>
    </sheetView>
  </sheetViews>
  <sheetFormatPr defaultRowHeight="12.75" outlineLevelRow="1" outlineLevelCol="1" x14ac:dyDescent="0.2"/>
  <cols>
    <col min="1" max="1" width="2.140625" customWidth="1"/>
    <col min="2" max="2" width="6.5703125" customWidth="1"/>
    <col min="3" max="3" width="14.7109375" customWidth="1"/>
    <col min="4" max="4" width="4.5703125" customWidth="1"/>
    <col min="5" max="6" width="3.5703125" customWidth="1" outlineLevel="1"/>
    <col min="7" max="8" width="3.140625" customWidth="1" outlineLevel="1"/>
    <col min="9" max="9" width="3.5703125" customWidth="1" outlineLevel="1"/>
    <col min="10" max="10" width="3.42578125" customWidth="1" outlineLevel="1"/>
    <col min="11" max="11" width="3.28515625" customWidth="1" outlineLevel="1"/>
    <col min="12" max="12" width="3.5703125" customWidth="1" outlineLevel="1"/>
    <col min="13" max="13" width="3.140625" customWidth="1" outlineLevel="1"/>
    <col min="14" max="15" width="3.28515625" customWidth="1" outlineLevel="1"/>
    <col min="16" max="16" width="3.140625" customWidth="1" outlineLevel="1"/>
    <col min="17" max="17" width="3" customWidth="1" outlineLevel="1"/>
    <col min="18" max="19" width="3.28515625" customWidth="1" outlineLevel="1"/>
    <col min="20" max="20" width="3.140625" customWidth="1" outlineLevel="1"/>
    <col min="21" max="21" width="3.28515625" customWidth="1" outlineLevel="1"/>
    <col min="22" max="22" width="2.85546875" customWidth="1" outlineLevel="1"/>
    <col min="23" max="23" width="2.7109375" customWidth="1" outlineLevel="1"/>
    <col min="24" max="26" width="3.28515625" customWidth="1" outlineLevel="1"/>
    <col min="27" max="27" width="3.42578125" customWidth="1" outlineLevel="1"/>
    <col min="28" max="28" width="3" customWidth="1" outlineLevel="1"/>
    <col min="29" max="30" width="3.28515625" customWidth="1" outlineLevel="1"/>
    <col min="31" max="31" width="3.42578125" customWidth="1" outlineLevel="1"/>
    <col min="32" max="32" width="3.140625" customWidth="1" outlineLevel="1"/>
    <col min="33" max="34" width="3.28515625" customWidth="1" outlineLevel="1"/>
    <col min="35" max="35" width="3.42578125" customWidth="1" outlineLevel="1"/>
    <col min="36" max="36" width="3.28515625" customWidth="1" outlineLevel="1"/>
    <col min="37" max="43" width="2.7109375" customWidth="1" outlineLevel="1"/>
    <col min="44" max="44" width="3" customWidth="1" outlineLevel="1"/>
    <col min="45" max="46" width="2.7109375" customWidth="1" outlineLevel="1"/>
    <col min="47" max="48" width="3" customWidth="1" outlineLevel="1"/>
    <col min="49" max="52" width="2.7109375" customWidth="1" outlineLevel="1"/>
    <col min="53" max="53" width="3" customWidth="1" outlineLevel="1"/>
    <col min="54" max="56" width="2.7109375" customWidth="1" outlineLevel="1"/>
    <col min="57" max="57" width="6.7109375" customWidth="1" outlineLevel="1"/>
  </cols>
  <sheetData>
    <row r="1" spans="1:57" ht="57" customHeight="1" x14ac:dyDescent="0.2">
      <c r="A1" s="156" t="s">
        <v>66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</row>
    <row r="4" spans="1:57" ht="18.75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158" t="s">
        <v>21</v>
      </c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5"/>
    </row>
    <row r="5" spans="1:57" ht="19.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158" t="s">
        <v>54</v>
      </c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5"/>
    </row>
    <row r="6" spans="1:57" ht="23.25" customHeigh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157" t="s">
        <v>55</v>
      </c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5"/>
    </row>
    <row r="7" spans="1:57" ht="29.25" customHeigh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158" t="s">
        <v>91</v>
      </c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5"/>
    </row>
    <row r="8" spans="1:57" ht="18.75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5"/>
    </row>
    <row r="9" spans="1:57" ht="18.75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5"/>
    </row>
    <row r="10" spans="1:57" ht="18.75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5"/>
    </row>
    <row r="11" spans="1:57" ht="37.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5"/>
    </row>
    <row r="12" spans="1:57" ht="28.5" customHeight="1" x14ac:dyDescent="0.3">
      <c r="A12" s="5"/>
      <c r="B12" s="58"/>
      <c r="C12" s="58"/>
      <c r="D12" s="58"/>
      <c r="E12" s="58"/>
      <c r="F12" s="58"/>
      <c r="G12" s="58"/>
      <c r="H12" s="159" t="s">
        <v>22</v>
      </c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 t="s">
        <v>89</v>
      </c>
      <c r="AR12" s="159"/>
      <c r="AS12" s="159"/>
      <c r="AT12" s="159"/>
      <c r="AU12" s="159"/>
      <c r="AV12" s="159"/>
      <c r="AW12" s="159"/>
      <c r="AX12" s="159"/>
      <c r="AY12" s="159"/>
      <c r="AZ12" s="58"/>
      <c r="BA12" s="58"/>
      <c r="BB12" s="58"/>
      <c r="BC12" s="58"/>
      <c r="BD12" s="58"/>
    </row>
    <row r="13" spans="1:57" ht="32.25" customHeight="1" x14ac:dyDescent="0.3">
      <c r="A13" s="5"/>
      <c r="B13" s="157" t="s">
        <v>67</v>
      </c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</row>
    <row r="14" spans="1:57" s="12" customFormat="1" ht="24.75" customHeight="1" x14ac:dyDescent="0.3">
      <c r="A14" s="57"/>
      <c r="B14" s="30"/>
      <c r="C14" s="30"/>
      <c r="D14" s="159" t="s">
        <v>90</v>
      </c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30"/>
      <c r="AZ14" s="30"/>
      <c r="BA14" s="30"/>
      <c r="BB14" s="30"/>
      <c r="BC14" s="30"/>
      <c r="BD14" s="30"/>
    </row>
    <row r="15" spans="1:57" ht="26.25" customHeight="1" x14ac:dyDescent="0.3">
      <c r="A15" s="5"/>
      <c r="B15" s="58"/>
      <c r="C15" s="58"/>
      <c r="D15" s="58"/>
      <c r="E15" s="58"/>
      <c r="F15" s="58"/>
      <c r="G15" s="58"/>
      <c r="H15" s="157" t="s">
        <v>32</v>
      </c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</row>
    <row r="16" spans="1:57" ht="26.25" customHeight="1" x14ac:dyDescent="0.3">
      <c r="A16" s="5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159" t="s">
        <v>88</v>
      </c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58"/>
      <c r="AY16" s="58"/>
      <c r="AZ16" s="58"/>
      <c r="BA16" s="58"/>
      <c r="BB16" s="58"/>
      <c r="BC16" s="58"/>
      <c r="BD16" s="58"/>
    </row>
    <row r="17" spans="1:57" ht="69.75" customHeight="1" x14ac:dyDescent="0.3">
      <c r="A17" s="5"/>
      <c r="B17" s="58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 t="s">
        <v>53</v>
      </c>
      <c r="AV17" s="58"/>
      <c r="AW17" s="58"/>
      <c r="AX17" s="58"/>
      <c r="AY17" s="58"/>
      <c r="AZ17" s="58"/>
      <c r="BA17" s="58"/>
      <c r="BB17" s="58"/>
      <c r="BC17" s="58"/>
      <c r="BD17" s="58"/>
    </row>
    <row r="18" spans="1:57" ht="18.75" x14ac:dyDescent="0.3">
      <c r="A18" s="5"/>
      <c r="B18" s="58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58"/>
      <c r="R18" s="58"/>
      <c r="S18" s="58"/>
      <c r="T18" s="58"/>
      <c r="U18" s="58"/>
      <c r="V18" s="58"/>
      <c r="W18" s="58"/>
      <c r="X18" s="58"/>
      <c r="Y18" s="160" t="s">
        <v>68</v>
      </c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58"/>
      <c r="BC18" s="58"/>
      <c r="BD18" s="58"/>
    </row>
    <row r="19" spans="1:57" ht="18.75" x14ac:dyDescent="0.3">
      <c r="A19" s="5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58"/>
      <c r="S19" s="58"/>
      <c r="T19" s="58"/>
      <c r="U19" s="58"/>
      <c r="V19" s="58"/>
      <c r="W19" s="58"/>
      <c r="X19" s="58"/>
      <c r="Y19" s="158" t="s">
        <v>92</v>
      </c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8"/>
      <c r="BA19" s="158"/>
      <c r="BB19" s="158"/>
      <c r="BC19" s="158"/>
      <c r="BD19" s="58"/>
    </row>
    <row r="20" spans="1:57" ht="40.5" customHeight="1" x14ac:dyDescent="0.3">
      <c r="A20" s="5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188" t="s">
        <v>69</v>
      </c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58"/>
    </row>
    <row r="21" spans="1:57" ht="18.75" x14ac:dyDescent="0.3">
      <c r="A21" s="5"/>
      <c r="B21" s="58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58"/>
      <c r="R21" s="58"/>
      <c r="S21" s="58"/>
      <c r="T21" s="58"/>
      <c r="U21" s="58"/>
      <c r="V21" s="58"/>
      <c r="W21" s="58"/>
      <c r="X21" s="58" t="s">
        <v>53</v>
      </c>
      <c r="Y21" s="160" t="s">
        <v>93</v>
      </c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0"/>
      <c r="BA21" s="160"/>
      <c r="BB21" s="160"/>
      <c r="BC21" s="160"/>
      <c r="BD21" s="58"/>
    </row>
    <row r="22" spans="1:57" ht="18.75" x14ac:dyDescent="0.3">
      <c r="A22" s="5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160" t="s">
        <v>70</v>
      </c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58"/>
    </row>
    <row r="23" spans="1:57" ht="15" customHeight="1" x14ac:dyDescent="0.3">
      <c r="A23" s="5"/>
      <c r="B23" s="58"/>
      <c r="C23" s="58"/>
      <c r="D23" s="58"/>
      <c r="E23" s="58"/>
      <c r="F23" s="58"/>
      <c r="G23" s="58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157" t="s">
        <v>53</v>
      </c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58"/>
    </row>
    <row r="24" spans="1:57" ht="15" customHeight="1" x14ac:dyDescent="0.3">
      <c r="A24" s="5"/>
      <c r="B24" s="58"/>
      <c r="C24" s="58"/>
      <c r="D24" s="58"/>
      <c r="E24" s="58"/>
      <c r="F24" s="58"/>
      <c r="G24" s="58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</row>
    <row r="25" spans="1:57" s="7" customFormat="1" ht="18.75" x14ac:dyDescent="0.3">
      <c r="A25" s="5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7" s="7" customFormat="1" ht="18" customHeight="1" x14ac:dyDescent="0.3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57" s="7" customFormat="1" ht="17.25" hidden="1" customHeight="1" x14ac:dyDescent="0.3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57" s="7" customFormat="1" ht="18.75" hidden="1" x14ac:dyDescent="0.3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57" ht="15.75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13"/>
      <c r="AQ29" s="199"/>
      <c r="AR29" s="199"/>
      <c r="AS29" s="199"/>
      <c r="AT29" s="199"/>
      <c r="AU29" s="199"/>
      <c r="AV29" s="199"/>
      <c r="AW29" s="199"/>
      <c r="AX29" s="199"/>
      <c r="AY29" s="199"/>
      <c r="AZ29" s="199"/>
      <c r="BA29" s="199"/>
      <c r="BB29" s="199"/>
      <c r="BC29" s="199"/>
      <c r="BD29" s="199"/>
    </row>
    <row r="30" spans="1:57" ht="10.5" customHeight="1" x14ac:dyDescent="0.2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14"/>
      <c r="AQ30" s="14"/>
      <c r="AR30" s="14"/>
      <c r="AS30" s="198"/>
      <c r="AT30" s="198"/>
      <c r="AU30" s="198"/>
      <c r="AV30" s="198"/>
      <c r="AW30" s="198"/>
      <c r="AX30" s="198"/>
      <c r="AY30" s="198"/>
      <c r="AZ30" s="198"/>
      <c r="BA30" s="198"/>
      <c r="BB30" s="198"/>
      <c r="BC30" s="198"/>
      <c r="BD30" s="198"/>
    </row>
    <row r="31" spans="1:57" ht="130.5" customHeight="1" x14ac:dyDescent="0.2">
      <c r="A31" s="167" t="s">
        <v>0</v>
      </c>
      <c r="B31" s="167" t="s">
        <v>1</v>
      </c>
      <c r="C31" s="167" t="s">
        <v>2</v>
      </c>
      <c r="D31" s="167" t="s">
        <v>3</v>
      </c>
      <c r="E31" s="34" t="s">
        <v>94</v>
      </c>
      <c r="F31" s="195" t="s">
        <v>4</v>
      </c>
      <c r="G31" s="195"/>
      <c r="H31" s="195"/>
      <c r="I31" s="34" t="s">
        <v>95</v>
      </c>
      <c r="J31" s="195" t="s">
        <v>5</v>
      </c>
      <c r="K31" s="195"/>
      <c r="L31" s="195"/>
      <c r="M31" s="35" t="s">
        <v>96</v>
      </c>
      <c r="N31" s="195" t="s">
        <v>97</v>
      </c>
      <c r="O31" s="195"/>
      <c r="P31" s="195"/>
      <c r="Q31" s="195"/>
      <c r="R31" s="154" t="s">
        <v>98</v>
      </c>
      <c r="S31" s="154"/>
      <c r="T31" s="154"/>
      <c r="U31" s="154"/>
      <c r="V31" s="36" t="s">
        <v>99</v>
      </c>
      <c r="W31" s="35" t="s">
        <v>100</v>
      </c>
      <c r="X31" s="154" t="s">
        <v>6</v>
      </c>
      <c r="Y31" s="154"/>
      <c r="Z31" s="154"/>
      <c r="AA31" s="36" t="s">
        <v>101</v>
      </c>
      <c r="AB31" s="154" t="s">
        <v>7</v>
      </c>
      <c r="AC31" s="154"/>
      <c r="AD31" s="59" t="s">
        <v>102</v>
      </c>
      <c r="AE31" s="154" t="s">
        <v>103</v>
      </c>
      <c r="AF31" s="154"/>
      <c r="AG31" s="154"/>
      <c r="AH31" s="154"/>
      <c r="AI31" s="34" t="s">
        <v>104</v>
      </c>
      <c r="AJ31" s="195" t="s">
        <v>8</v>
      </c>
      <c r="AK31" s="195"/>
      <c r="AL31" s="195"/>
      <c r="AM31" s="35" t="s">
        <v>105</v>
      </c>
      <c r="AN31" s="195" t="s">
        <v>106</v>
      </c>
      <c r="AO31" s="195"/>
      <c r="AP31" s="195"/>
      <c r="AQ31" s="195"/>
      <c r="AR31" s="195" t="s">
        <v>107</v>
      </c>
      <c r="AS31" s="195"/>
      <c r="AT31" s="195"/>
      <c r="AU31" s="195"/>
      <c r="AV31" s="50" t="s">
        <v>72</v>
      </c>
      <c r="AW31" s="195" t="s">
        <v>9</v>
      </c>
      <c r="AX31" s="195"/>
      <c r="AY31" s="195"/>
      <c r="AZ31" s="35" t="s">
        <v>108</v>
      </c>
      <c r="BA31" s="195" t="s">
        <v>109</v>
      </c>
      <c r="BB31" s="195"/>
      <c r="BC31" s="195"/>
      <c r="BD31" s="195"/>
      <c r="BE31" s="59" t="s">
        <v>18</v>
      </c>
    </row>
    <row r="32" spans="1:57" ht="24.75" customHeight="1" x14ac:dyDescent="0.2">
      <c r="A32" s="168"/>
      <c r="B32" s="167"/>
      <c r="C32" s="167"/>
      <c r="D32" s="167"/>
      <c r="E32" s="177" t="s">
        <v>10</v>
      </c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</row>
    <row r="33" spans="1:76" ht="19.5" customHeight="1" x14ac:dyDescent="0.2">
      <c r="A33" s="168"/>
      <c r="B33" s="167"/>
      <c r="C33" s="167"/>
      <c r="D33" s="167"/>
      <c r="E33" s="53">
        <v>1</v>
      </c>
      <c r="F33" s="53">
        <v>2</v>
      </c>
      <c r="G33" s="53">
        <v>3</v>
      </c>
      <c r="H33" s="53">
        <v>4</v>
      </c>
      <c r="I33" s="53">
        <v>5</v>
      </c>
      <c r="J33" s="53">
        <v>6</v>
      </c>
      <c r="K33" s="53">
        <v>7</v>
      </c>
      <c r="L33" s="53">
        <v>8</v>
      </c>
      <c r="M33" s="53">
        <v>9</v>
      </c>
      <c r="N33" s="53">
        <v>10</v>
      </c>
      <c r="O33" s="53">
        <v>11</v>
      </c>
      <c r="P33" s="53">
        <v>12</v>
      </c>
      <c r="Q33" s="53">
        <v>13</v>
      </c>
      <c r="R33" s="53">
        <v>14</v>
      </c>
      <c r="S33" s="53">
        <v>15</v>
      </c>
      <c r="T33" s="53">
        <v>16</v>
      </c>
      <c r="U33" s="53">
        <v>17</v>
      </c>
      <c r="V33" s="53">
        <v>18</v>
      </c>
      <c r="W33" s="53">
        <v>19</v>
      </c>
      <c r="X33" s="53">
        <v>20</v>
      </c>
      <c r="Y33" s="53">
        <v>21</v>
      </c>
      <c r="Z33" s="53">
        <v>22</v>
      </c>
      <c r="AA33" s="53">
        <v>23</v>
      </c>
      <c r="AB33" s="53">
        <v>24</v>
      </c>
      <c r="AC33" s="53">
        <v>25</v>
      </c>
      <c r="AD33" s="53">
        <v>26</v>
      </c>
      <c r="AE33" s="53">
        <v>27</v>
      </c>
      <c r="AF33" s="53">
        <v>28</v>
      </c>
      <c r="AG33" s="53">
        <v>29</v>
      </c>
      <c r="AH33" s="53">
        <v>30</v>
      </c>
      <c r="AI33" s="53">
        <v>31</v>
      </c>
      <c r="AJ33" s="53">
        <v>32</v>
      </c>
      <c r="AK33" s="53">
        <v>33</v>
      </c>
      <c r="AL33" s="53">
        <v>34</v>
      </c>
      <c r="AM33" s="53">
        <v>35</v>
      </c>
      <c r="AN33" s="53">
        <v>36</v>
      </c>
      <c r="AO33" s="53">
        <v>37</v>
      </c>
      <c r="AP33" s="53">
        <v>38</v>
      </c>
      <c r="AQ33" s="53">
        <v>39</v>
      </c>
      <c r="AR33" s="53">
        <v>40</v>
      </c>
      <c r="AS33" s="53">
        <v>41</v>
      </c>
      <c r="AT33" s="53">
        <v>42</v>
      </c>
      <c r="AU33" s="53">
        <v>43</v>
      </c>
      <c r="AV33" s="53">
        <v>44</v>
      </c>
      <c r="AW33" s="53">
        <v>45</v>
      </c>
      <c r="AX33" s="53">
        <v>46</v>
      </c>
      <c r="AY33" s="53">
        <v>47</v>
      </c>
      <c r="AZ33" s="53">
        <v>48</v>
      </c>
      <c r="BA33" s="53">
        <v>49</v>
      </c>
      <c r="BB33" s="53">
        <v>50</v>
      </c>
      <c r="BC33" s="53">
        <v>51</v>
      </c>
      <c r="BD33" s="53">
        <v>52</v>
      </c>
      <c r="BE33" s="53"/>
    </row>
    <row r="34" spans="1:76" ht="41.25" customHeight="1" x14ac:dyDescent="0.2">
      <c r="A34" s="152" t="s">
        <v>71</v>
      </c>
      <c r="B34" s="192" t="s">
        <v>26</v>
      </c>
      <c r="C34" s="185" t="s">
        <v>27</v>
      </c>
      <c r="D34" s="142" t="s">
        <v>11</v>
      </c>
      <c r="E34" s="143">
        <f t="shared" ref="E34:K34" si="0">E36+E38</f>
        <v>6</v>
      </c>
      <c r="F34" s="143">
        <f t="shared" si="0"/>
        <v>6</v>
      </c>
      <c r="G34" s="143">
        <f t="shared" si="0"/>
        <v>6</v>
      </c>
      <c r="H34" s="143">
        <f t="shared" si="0"/>
        <v>6</v>
      </c>
      <c r="I34" s="143">
        <f t="shared" si="0"/>
        <v>6</v>
      </c>
      <c r="J34" s="143">
        <f t="shared" si="0"/>
        <v>4</v>
      </c>
      <c r="K34" s="143">
        <f t="shared" si="0"/>
        <v>4</v>
      </c>
      <c r="L34" s="143">
        <f t="shared" ref="L34:U34" si="1">L36+L38</f>
        <v>4</v>
      </c>
      <c r="M34" s="143">
        <f t="shared" si="1"/>
        <v>4</v>
      </c>
      <c r="N34" s="143">
        <f t="shared" si="1"/>
        <v>4</v>
      </c>
      <c r="O34" s="143">
        <f t="shared" si="1"/>
        <v>4</v>
      </c>
      <c r="P34" s="143">
        <f t="shared" si="1"/>
        <v>4</v>
      </c>
      <c r="Q34" s="143">
        <f t="shared" si="1"/>
        <v>4</v>
      </c>
      <c r="R34" s="143">
        <f t="shared" si="1"/>
        <v>4</v>
      </c>
      <c r="S34" s="143">
        <f t="shared" si="1"/>
        <v>6</v>
      </c>
      <c r="T34" s="143">
        <f t="shared" si="1"/>
        <v>6</v>
      </c>
      <c r="U34" s="143">
        <f t="shared" si="1"/>
        <v>6</v>
      </c>
      <c r="V34" s="80">
        <v>0</v>
      </c>
      <c r="W34" s="80">
        <v>0</v>
      </c>
      <c r="X34" s="142">
        <f t="shared" ref="X34:AD34" si="2">X36+X38</f>
        <v>4</v>
      </c>
      <c r="Y34" s="142">
        <f t="shared" si="2"/>
        <v>4</v>
      </c>
      <c r="Z34" s="142">
        <f t="shared" si="2"/>
        <v>4</v>
      </c>
      <c r="AA34" s="142">
        <f t="shared" si="2"/>
        <v>4</v>
      </c>
      <c r="AB34" s="142">
        <f t="shared" si="2"/>
        <v>4</v>
      </c>
      <c r="AC34" s="142">
        <f t="shared" si="2"/>
        <v>4</v>
      </c>
      <c r="AD34" s="142">
        <f t="shared" si="2"/>
        <v>4</v>
      </c>
      <c r="AE34" s="142">
        <v>0</v>
      </c>
      <c r="AF34" s="142">
        <v>0</v>
      </c>
      <c r="AG34" s="142">
        <v>0</v>
      </c>
      <c r="AH34" s="142">
        <v>0</v>
      </c>
      <c r="AI34" s="142">
        <v>0</v>
      </c>
      <c r="AJ34" s="144">
        <v>0</v>
      </c>
      <c r="AK34" s="70" t="s">
        <v>31</v>
      </c>
      <c r="AL34" s="142"/>
      <c r="AM34" s="142"/>
      <c r="AN34" s="142"/>
      <c r="AO34" s="142"/>
      <c r="AP34" s="142"/>
      <c r="AQ34" s="142"/>
      <c r="AR34" s="142"/>
      <c r="AS34" s="142"/>
      <c r="AT34" s="143"/>
      <c r="AU34" s="143"/>
      <c r="AV34" s="80">
        <v>0</v>
      </c>
      <c r="AW34" s="80">
        <v>0</v>
      </c>
      <c r="AX34" s="80">
        <v>0</v>
      </c>
      <c r="AY34" s="80">
        <v>0</v>
      </c>
      <c r="AZ34" s="80">
        <v>0</v>
      </c>
      <c r="BA34" s="80">
        <v>0</v>
      </c>
      <c r="BB34" s="80">
        <v>0</v>
      </c>
      <c r="BC34" s="80">
        <v>0</v>
      </c>
      <c r="BD34" s="80">
        <v>0</v>
      </c>
      <c r="BE34" s="99">
        <f t="shared" ref="BE34:BE43" si="3">SUM(E34:AS34)</f>
        <v>112</v>
      </c>
      <c r="BF34" s="1"/>
      <c r="BG34" s="44">
        <v>112</v>
      </c>
      <c r="BH34" s="1"/>
      <c r="BI34" s="1"/>
      <c r="BJ34" s="3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2"/>
      <c r="BX34" s="1"/>
    </row>
    <row r="35" spans="1:76" ht="35.25" customHeight="1" x14ac:dyDescent="0.2">
      <c r="A35" s="153"/>
      <c r="B35" s="192"/>
      <c r="C35" s="185"/>
      <c r="D35" s="142" t="s">
        <v>12</v>
      </c>
      <c r="E35" s="143">
        <f>E37+E39</f>
        <v>4</v>
      </c>
      <c r="F35" s="143">
        <f>F39</f>
        <v>2</v>
      </c>
      <c r="G35" s="143">
        <f>G37+G39</f>
        <v>4</v>
      </c>
      <c r="H35" s="143">
        <f t="shared" ref="H35:U35" si="4">H39</f>
        <v>4</v>
      </c>
      <c r="I35" s="143">
        <f t="shared" si="4"/>
        <v>4</v>
      </c>
      <c r="J35" s="143">
        <f t="shared" si="4"/>
        <v>2</v>
      </c>
      <c r="K35" s="143">
        <f t="shared" si="4"/>
        <v>2</v>
      </c>
      <c r="L35" s="143">
        <f t="shared" si="4"/>
        <v>2</v>
      </c>
      <c r="M35" s="143">
        <f t="shared" si="4"/>
        <v>2</v>
      </c>
      <c r="N35" s="143">
        <f t="shared" si="4"/>
        <v>2</v>
      </c>
      <c r="O35" s="143">
        <f t="shared" si="4"/>
        <v>2</v>
      </c>
      <c r="P35" s="143">
        <f t="shared" si="4"/>
        <v>2</v>
      </c>
      <c r="Q35" s="143">
        <f t="shared" si="4"/>
        <v>2</v>
      </c>
      <c r="R35" s="143">
        <f t="shared" si="4"/>
        <v>2</v>
      </c>
      <c r="S35" s="143">
        <f t="shared" si="4"/>
        <v>2</v>
      </c>
      <c r="T35" s="143">
        <f t="shared" si="4"/>
        <v>4</v>
      </c>
      <c r="U35" s="143">
        <f t="shared" si="4"/>
        <v>4</v>
      </c>
      <c r="V35" s="80">
        <v>0</v>
      </c>
      <c r="W35" s="80">
        <v>0</v>
      </c>
      <c r="X35" s="142">
        <f>X39</f>
        <v>2</v>
      </c>
      <c r="Y35" s="142">
        <f>Y39</f>
        <v>2</v>
      </c>
      <c r="Z35" s="142">
        <v>0</v>
      </c>
      <c r="AA35" s="142">
        <f>AA37</f>
        <v>2</v>
      </c>
      <c r="AB35" s="142">
        <f>AB37</f>
        <v>2</v>
      </c>
      <c r="AC35" s="142">
        <f>AC37</f>
        <v>2</v>
      </c>
      <c r="AD35" s="142">
        <v>0</v>
      </c>
      <c r="AE35" s="142">
        <v>0</v>
      </c>
      <c r="AF35" s="142">
        <v>0</v>
      </c>
      <c r="AG35" s="142">
        <v>0</v>
      </c>
      <c r="AH35" s="142">
        <v>0</v>
      </c>
      <c r="AI35" s="142">
        <v>0</v>
      </c>
      <c r="AJ35" s="145">
        <v>0</v>
      </c>
      <c r="AK35" s="70" t="s">
        <v>31</v>
      </c>
      <c r="AL35" s="142"/>
      <c r="AM35" s="142"/>
      <c r="AN35" s="142"/>
      <c r="AO35" s="142"/>
      <c r="AP35" s="142"/>
      <c r="AQ35" s="142"/>
      <c r="AR35" s="142"/>
      <c r="AS35" s="142"/>
      <c r="AT35" s="143"/>
      <c r="AU35" s="143"/>
      <c r="AV35" s="80">
        <v>0</v>
      </c>
      <c r="AW35" s="80">
        <v>0</v>
      </c>
      <c r="AX35" s="80">
        <v>0</v>
      </c>
      <c r="AY35" s="80">
        <v>0</v>
      </c>
      <c r="AZ35" s="80">
        <v>0</v>
      </c>
      <c r="BA35" s="80">
        <v>0</v>
      </c>
      <c r="BB35" s="80">
        <v>0</v>
      </c>
      <c r="BC35" s="80">
        <v>0</v>
      </c>
      <c r="BD35" s="80">
        <v>0</v>
      </c>
      <c r="BE35" s="90">
        <f t="shared" si="3"/>
        <v>56</v>
      </c>
      <c r="BF35" s="1"/>
      <c r="BG35" s="44">
        <v>56</v>
      </c>
      <c r="BH35" s="1"/>
      <c r="BI35" s="1"/>
      <c r="BJ35" s="3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2"/>
      <c r="BX35" s="1"/>
    </row>
    <row r="36" spans="1:76" s="11" customFormat="1" ht="30.75" customHeight="1" outlineLevel="1" x14ac:dyDescent="0.2">
      <c r="A36" s="153"/>
      <c r="B36" s="165" t="s">
        <v>28</v>
      </c>
      <c r="C36" s="181" t="s">
        <v>19</v>
      </c>
      <c r="D36" s="83" t="s">
        <v>11</v>
      </c>
      <c r="E36" s="82">
        <v>4</v>
      </c>
      <c r="F36" s="82">
        <v>4</v>
      </c>
      <c r="G36" s="82">
        <v>4</v>
      </c>
      <c r="H36" s="82">
        <v>2</v>
      </c>
      <c r="I36" s="82">
        <v>2</v>
      </c>
      <c r="J36" s="82">
        <v>2</v>
      </c>
      <c r="K36" s="82">
        <v>2</v>
      </c>
      <c r="L36" s="82">
        <v>2</v>
      </c>
      <c r="M36" s="82">
        <v>2</v>
      </c>
      <c r="N36" s="82">
        <v>2</v>
      </c>
      <c r="O36" s="82">
        <v>2</v>
      </c>
      <c r="P36" s="82">
        <v>2</v>
      </c>
      <c r="Q36" s="82">
        <v>2</v>
      </c>
      <c r="R36" s="82">
        <v>2</v>
      </c>
      <c r="S36" s="82">
        <v>4</v>
      </c>
      <c r="T36" s="82">
        <v>2</v>
      </c>
      <c r="U36" s="82">
        <v>2</v>
      </c>
      <c r="V36" s="79">
        <v>0</v>
      </c>
      <c r="W36" s="79">
        <v>0</v>
      </c>
      <c r="X36" s="83">
        <v>2</v>
      </c>
      <c r="Y36" s="83">
        <v>2</v>
      </c>
      <c r="Z36" s="82">
        <v>2</v>
      </c>
      <c r="AA36" s="82">
        <v>2</v>
      </c>
      <c r="AB36" s="82">
        <v>2</v>
      </c>
      <c r="AC36" s="82">
        <v>2</v>
      </c>
      <c r="AD36" s="82">
        <v>2</v>
      </c>
      <c r="AE36" s="82" t="s">
        <v>53</v>
      </c>
      <c r="AF36" s="82"/>
      <c r="AG36" s="82"/>
      <c r="AH36" s="82"/>
      <c r="AI36" s="82"/>
      <c r="AJ36" s="93"/>
      <c r="AK36" s="70" t="s">
        <v>31</v>
      </c>
      <c r="AL36" s="73"/>
      <c r="AM36" s="73"/>
      <c r="AN36" s="73"/>
      <c r="AO36" s="73"/>
      <c r="AP36" s="73"/>
      <c r="AQ36" s="73"/>
      <c r="AR36" s="73"/>
      <c r="AS36" s="73"/>
      <c r="AT36" s="73"/>
      <c r="AU36" s="72"/>
      <c r="AV36" s="79">
        <v>0</v>
      </c>
      <c r="AW36" s="79">
        <v>0</v>
      </c>
      <c r="AX36" s="79">
        <v>0</v>
      </c>
      <c r="AY36" s="79">
        <v>0</v>
      </c>
      <c r="AZ36" s="79">
        <v>0</v>
      </c>
      <c r="BA36" s="79">
        <v>0</v>
      </c>
      <c r="BB36" s="79">
        <v>0</v>
      </c>
      <c r="BC36" s="79">
        <v>0</v>
      </c>
      <c r="BD36" s="79">
        <v>0</v>
      </c>
      <c r="BE36" s="83">
        <f t="shared" si="3"/>
        <v>56</v>
      </c>
      <c r="BF36" s="9"/>
      <c r="BG36" s="140">
        <v>56</v>
      </c>
      <c r="BH36" s="9"/>
      <c r="BI36" s="9"/>
      <c r="BJ36" s="10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8"/>
      <c r="BX36" s="9"/>
    </row>
    <row r="37" spans="1:76" s="11" customFormat="1" ht="31.5" customHeight="1" outlineLevel="1" x14ac:dyDescent="0.2">
      <c r="A37" s="153"/>
      <c r="B37" s="165"/>
      <c r="C37" s="181"/>
      <c r="D37" s="86" t="s">
        <v>12</v>
      </c>
      <c r="E37" s="37">
        <v>2</v>
      </c>
      <c r="F37" s="37" t="s">
        <v>53</v>
      </c>
      <c r="G37" s="37">
        <v>2</v>
      </c>
      <c r="H37" s="37" t="s">
        <v>53</v>
      </c>
      <c r="I37" s="37"/>
      <c r="J37" s="37" t="s">
        <v>53</v>
      </c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84"/>
      <c r="V37" s="79">
        <v>0</v>
      </c>
      <c r="W37" s="79">
        <v>0</v>
      </c>
      <c r="X37" s="86"/>
      <c r="Y37" s="86"/>
      <c r="Z37" s="86"/>
      <c r="AA37" s="86">
        <v>2</v>
      </c>
      <c r="AB37" s="86">
        <v>2</v>
      </c>
      <c r="AC37" s="86">
        <v>2</v>
      </c>
      <c r="AD37" s="86"/>
      <c r="AE37" s="86"/>
      <c r="AF37" s="86"/>
      <c r="AG37" s="86"/>
      <c r="AH37" s="86"/>
      <c r="AI37" s="86"/>
      <c r="AJ37" s="141"/>
      <c r="AK37" s="70" t="s">
        <v>31</v>
      </c>
      <c r="AL37" s="28"/>
      <c r="AM37" s="28"/>
      <c r="AN37" s="28"/>
      <c r="AO37" s="28"/>
      <c r="AP37" s="28"/>
      <c r="AQ37" s="28"/>
      <c r="AR37" s="28"/>
      <c r="AS37" s="28"/>
      <c r="AT37" s="64"/>
      <c r="AU37" s="28"/>
      <c r="AV37" s="79">
        <v>0</v>
      </c>
      <c r="AW37" s="79">
        <v>0</v>
      </c>
      <c r="AX37" s="79">
        <v>0</v>
      </c>
      <c r="AY37" s="79">
        <v>0</v>
      </c>
      <c r="AZ37" s="79">
        <v>0</v>
      </c>
      <c r="BA37" s="79">
        <v>0</v>
      </c>
      <c r="BB37" s="79">
        <v>0</v>
      </c>
      <c r="BC37" s="79">
        <v>0</v>
      </c>
      <c r="BD37" s="79">
        <v>0</v>
      </c>
      <c r="BE37" s="85">
        <f t="shared" si="3"/>
        <v>10</v>
      </c>
      <c r="BF37" s="9"/>
      <c r="BG37" s="140">
        <v>10</v>
      </c>
      <c r="BH37" s="9"/>
      <c r="BI37" s="9"/>
      <c r="BJ37" s="10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8"/>
      <c r="BX37" s="9"/>
    </row>
    <row r="38" spans="1:76" s="11" customFormat="1" ht="30" customHeight="1" outlineLevel="1" x14ac:dyDescent="0.2">
      <c r="A38" s="153"/>
      <c r="B38" s="165" t="s">
        <v>29</v>
      </c>
      <c r="C38" s="181" t="s">
        <v>30</v>
      </c>
      <c r="D38" s="83" t="s">
        <v>11</v>
      </c>
      <c r="E38" s="82">
        <v>2</v>
      </c>
      <c r="F38" s="82">
        <v>2</v>
      </c>
      <c r="G38" s="82">
        <v>2</v>
      </c>
      <c r="H38" s="82">
        <v>4</v>
      </c>
      <c r="I38" s="82">
        <v>4</v>
      </c>
      <c r="J38" s="82">
        <v>2</v>
      </c>
      <c r="K38" s="82">
        <v>2</v>
      </c>
      <c r="L38" s="82">
        <v>2</v>
      </c>
      <c r="M38" s="82">
        <v>2</v>
      </c>
      <c r="N38" s="82">
        <v>2</v>
      </c>
      <c r="O38" s="82">
        <v>2</v>
      </c>
      <c r="P38" s="82">
        <v>2</v>
      </c>
      <c r="Q38" s="82">
        <v>2</v>
      </c>
      <c r="R38" s="82">
        <v>2</v>
      </c>
      <c r="S38" s="82">
        <v>2</v>
      </c>
      <c r="T38" s="82">
        <v>4</v>
      </c>
      <c r="U38" s="82">
        <v>4</v>
      </c>
      <c r="V38" s="79">
        <v>0</v>
      </c>
      <c r="W38" s="79">
        <v>0</v>
      </c>
      <c r="X38" s="82">
        <v>2</v>
      </c>
      <c r="Y38" s="82">
        <v>2</v>
      </c>
      <c r="Z38" s="82">
        <v>2</v>
      </c>
      <c r="AA38" s="82">
        <v>2</v>
      </c>
      <c r="AB38" s="82">
        <v>2</v>
      </c>
      <c r="AC38" s="82">
        <v>2</v>
      </c>
      <c r="AD38" s="82">
        <v>2</v>
      </c>
      <c r="AE38" s="82" t="s">
        <v>53</v>
      </c>
      <c r="AF38" s="82"/>
      <c r="AG38" s="82"/>
      <c r="AH38" s="82"/>
      <c r="AI38" s="82"/>
      <c r="AJ38" s="93"/>
      <c r="AK38" s="70" t="s">
        <v>31</v>
      </c>
      <c r="AL38" s="73"/>
      <c r="AM38" s="73"/>
      <c r="AN38" s="73"/>
      <c r="AO38" s="73"/>
      <c r="AP38" s="73"/>
      <c r="AQ38" s="73"/>
      <c r="AR38" s="73"/>
      <c r="AS38" s="73"/>
      <c r="AT38" s="73"/>
      <c r="AU38" s="72"/>
      <c r="AV38" s="79">
        <v>0</v>
      </c>
      <c r="AW38" s="79">
        <v>0</v>
      </c>
      <c r="AX38" s="79">
        <v>0</v>
      </c>
      <c r="AY38" s="79">
        <v>0</v>
      </c>
      <c r="AZ38" s="79">
        <v>0</v>
      </c>
      <c r="BA38" s="79">
        <v>0</v>
      </c>
      <c r="BB38" s="79">
        <v>0</v>
      </c>
      <c r="BC38" s="79">
        <v>0</v>
      </c>
      <c r="BD38" s="79">
        <v>0</v>
      </c>
      <c r="BE38" s="83">
        <f t="shared" si="3"/>
        <v>56</v>
      </c>
      <c r="BF38" s="9"/>
      <c r="BG38" s="140">
        <v>56</v>
      </c>
      <c r="BH38" s="9"/>
      <c r="BI38" s="9"/>
      <c r="BJ38" s="10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8"/>
      <c r="BX38" s="9"/>
    </row>
    <row r="39" spans="1:76" s="11" customFormat="1" ht="30.75" customHeight="1" outlineLevel="1" x14ac:dyDescent="0.2">
      <c r="A39" s="153"/>
      <c r="B39" s="165"/>
      <c r="C39" s="181"/>
      <c r="D39" s="86" t="s">
        <v>12</v>
      </c>
      <c r="E39" s="37">
        <v>2</v>
      </c>
      <c r="F39" s="37">
        <v>2</v>
      </c>
      <c r="G39" s="37">
        <v>2</v>
      </c>
      <c r="H39" s="37">
        <v>4</v>
      </c>
      <c r="I39" s="37">
        <v>4</v>
      </c>
      <c r="J39" s="37">
        <v>2</v>
      </c>
      <c r="K39" s="37">
        <v>2</v>
      </c>
      <c r="L39" s="37">
        <v>2</v>
      </c>
      <c r="M39" s="37">
        <v>2</v>
      </c>
      <c r="N39" s="37">
        <v>2</v>
      </c>
      <c r="O39" s="37">
        <v>2</v>
      </c>
      <c r="P39" s="37">
        <v>2</v>
      </c>
      <c r="Q39" s="37">
        <v>2</v>
      </c>
      <c r="R39" s="37">
        <v>2</v>
      </c>
      <c r="S39" s="37">
        <v>2</v>
      </c>
      <c r="T39" s="37">
        <v>4</v>
      </c>
      <c r="U39" s="37">
        <v>4</v>
      </c>
      <c r="V39" s="79">
        <v>0</v>
      </c>
      <c r="W39" s="79">
        <v>0</v>
      </c>
      <c r="X39" s="37">
        <v>2</v>
      </c>
      <c r="Y39" s="37">
        <v>2</v>
      </c>
      <c r="Z39" s="37" t="s">
        <v>53</v>
      </c>
      <c r="AA39" s="37" t="s">
        <v>53</v>
      </c>
      <c r="AB39" s="37" t="s">
        <v>53</v>
      </c>
      <c r="AC39" s="37" t="s">
        <v>53</v>
      </c>
      <c r="AD39" s="37" t="s">
        <v>53</v>
      </c>
      <c r="AE39" s="37" t="s">
        <v>53</v>
      </c>
      <c r="AF39" s="37"/>
      <c r="AG39" s="37"/>
      <c r="AH39" s="37"/>
      <c r="AI39" s="37"/>
      <c r="AJ39" s="141"/>
      <c r="AK39" s="70" t="s">
        <v>31</v>
      </c>
      <c r="AL39" s="90"/>
      <c r="AM39" s="90"/>
      <c r="AN39" s="90"/>
      <c r="AO39" s="90"/>
      <c r="AP39" s="90"/>
      <c r="AQ39" s="90"/>
      <c r="AR39" s="90"/>
      <c r="AS39" s="90"/>
      <c r="AT39" s="64"/>
      <c r="AU39" s="28"/>
      <c r="AV39" s="79">
        <v>0</v>
      </c>
      <c r="AW39" s="79">
        <v>0</v>
      </c>
      <c r="AX39" s="79">
        <v>0</v>
      </c>
      <c r="AY39" s="79">
        <v>0</v>
      </c>
      <c r="AZ39" s="79">
        <v>0</v>
      </c>
      <c r="BA39" s="79">
        <v>0</v>
      </c>
      <c r="BB39" s="79">
        <v>0</v>
      </c>
      <c r="BC39" s="79">
        <v>0</v>
      </c>
      <c r="BD39" s="79">
        <v>0</v>
      </c>
      <c r="BE39" s="85">
        <f>SUM(E39:AM39)</f>
        <v>46</v>
      </c>
      <c r="BF39" s="9"/>
      <c r="BG39" s="140">
        <v>46</v>
      </c>
      <c r="BH39" s="9"/>
      <c r="BI39" s="9"/>
      <c r="BJ39" s="10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8"/>
      <c r="BX39" s="9"/>
    </row>
    <row r="40" spans="1:76" s="11" customFormat="1" ht="27.75" customHeight="1" x14ac:dyDescent="0.2">
      <c r="A40" s="153"/>
      <c r="B40" s="196" t="s">
        <v>13</v>
      </c>
      <c r="C40" s="194" t="s">
        <v>51</v>
      </c>
      <c r="D40" s="135" t="s">
        <v>11</v>
      </c>
      <c r="E40" s="136">
        <f t="shared" ref="E40:R40" si="5">E42+E54</f>
        <v>30</v>
      </c>
      <c r="F40" s="136">
        <f t="shared" si="5"/>
        <v>30</v>
      </c>
      <c r="G40" s="136">
        <f t="shared" si="5"/>
        <v>30</v>
      </c>
      <c r="H40" s="136">
        <f t="shared" si="5"/>
        <v>30</v>
      </c>
      <c r="I40" s="136">
        <f t="shared" si="5"/>
        <v>30</v>
      </c>
      <c r="J40" s="136">
        <f t="shared" si="5"/>
        <v>32</v>
      </c>
      <c r="K40" s="136">
        <f t="shared" si="5"/>
        <v>32</v>
      </c>
      <c r="L40" s="136">
        <f t="shared" si="5"/>
        <v>32</v>
      </c>
      <c r="M40" s="136">
        <f t="shared" si="5"/>
        <v>32</v>
      </c>
      <c r="N40" s="136">
        <f t="shared" si="5"/>
        <v>32</v>
      </c>
      <c r="O40" s="136">
        <f t="shared" si="5"/>
        <v>32</v>
      </c>
      <c r="P40" s="136">
        <f t="shared" si="5"/>
        <v>32</v>
      </c>
      <c r="Q40" s="136">
        <f t="shared" si="5"/>
        <v>32</v>
      </c>
      <c r="R40" s="136">
        <f t="shared" si="5"/>
        <v>32</v>
      </c>
      <c r="S40" s="136">
        <f t="shared" ref="S40:U41" si="6">S42+S54</f>
        <v>30</v>
      </c>
      <c r="T40" s="136">
        <f t="shared" si="6"/>
        <v>30</v>
      </c>
      <c r="U40" s="136">
        <f t="shared" si="6"/>
        <v>30</v>
      </c>
      <c r="V40" s="79">
        <v>0</v>
      </c>
      <c r="W40" s="79">
        <v>0</v>
      </c>
      <c r="X40" s="135">
        <f t="shared" ref="X40:AD41" si="7">X42+X54</f>
        <v>32</v>
      </c>
      <c r="Y40" s="135">
        <f t="shared" si="7"/>
        <v>32</v>
      </c>
      <c r="Z40" s="135">
        <f t="shared" si="7"/>
        <v>32</v>
      </c>
      <c r="AA40" s="135">
        <f t="shared" si="7"/>
        <v>32</v>
      </c>
      <c r="AB40" s="135">
        <f t="shared" si="7"/>
        <v>32</v>
      </c>
      <c r="AC40" s="135">
        <f t="shared" si="7"/>
        <v>32</v>
      </c>
      <c r="AD40" s="135">
        <f t="shared" si="7"/>
        <v>32</v>
      </c>
      <c r="AE40" s="135">
        <f t="shared" ref="AE40:AJ40" si="8">AE54</f>
        <v>36</v>
      </c>
      <c r="AF40" s="135">
        <f t="shared" si="8"/>
        <v>36</v>
      </c>
      <c r="AG40" s="135">
        <f t="shared" si="8"/>
        <v>36</v>
      </c>
      <c r="AH40" s="135">
        <f t="shared" si="8"/>
        <v>36</v>
      </c>
      <c r="AI40" s="135">
        <f t="shared" si="8"/>
        <v>36</v>
      </c>
      <c r="AJ40" s="137">
        <f t="shared" si="8"/>
        <v>36</v>
      </c>
      <c r="AK40" s="70" t="s">
        <v>31</v>
      </c>
      <c r="AL40" s="135"/>
      <c r="AM40" s="135"/>
      <c r="AN40" s="135"/>
      <c r="AO40" s="135"/>
      <c r="AP40" s="135"/>
      <c r="AQ40" s="135"/>
      <c r="AR40" s="135"/>
      <c r="AS40" s="135"/>
      <c r="AT40" s="136"/>
      <c r="AU40" s="139"/>
      <c r="AV40" s="80">
        <v>0</v>
      </c>
      <c r="AW40" s="80">
        <v>0</v>
      </c>
      <c r="AX40" s="80">
        <v>0</v>
      </c>
      <c r="AY40" s="80">
        <v>0</v>
      </c>
      <c r="AZ40" s="80">
        <v>0</v>
      </c>
      <c r="BA40" s="80">
        <v>0</v>
      </c>
      <c r="BB40" s="80">
        <v>0</v>
      </c>
      <c r="BC40" s="80">
        <v>0</v>
      </c>
      <c r="BD40" s="80">
        <v>0</v>
      </c>
      <c r="BE40" s="135">
        <f t="shared" si="3"/>
        <v>968</v>
      </c>
      <c r="BF40" s="9"/>
      <c r="BG40" s="140">
        <v>968</v>
      </c>
      <c r="BH40" s="9"/>
      <c r="BI40" s="9"/>
      <c r="BJ40" s="10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8"/>
      <c r="BX40" s="9"/>
    </row>
    <row r="41" spans="1:76" ht="29.25" customHeight="1" x14ac:dyDescent="0.2">
      <c r="A41" s="153"/>
      <c r="B41" s="196"/>
      <c r="C41" s="194"/>
      <c r="D41" s="135" t="s">
        <v>12</v>
      </c>
      <c r="E41" s="136">
        <f t="shared" ref="E41:R41" si="9">E43+E55</f>
        <v>14</v>
      </c>
      <c r="F41" s="136">
        <f t="shared" si="9"/>
        <v>16</v>
      </c>
      <c r="G41" s="136">
        <f t="shared" si="9"/>
        <v>14</v>
      </c>
      <c r="H41" s="136">
        <f t="shared" si="9"/>
        <v>14</v>
      </c>
      <c r="I41" s="136">
        <f t="shared" si="9"/>
        <v>14</v>
      </c>
      <c r="J41" s="136">
        <f t="shared" si="9"/>
        <v>16</v>
      </c>
      <c r="K41" s="136">
        <f t="shared" si="9"/>
        <v>16</v>
      </c>
      <c r="L41" s="136">
        <f t="shared" si="9"/>
        <v>16</v>
      </c>
      <c r="M41" s="136">
        <f t="shared" si="9"/>
        <v>16</v>
      </c>
      <c r="N41" s="136">
        <f t="shared" si="9"/>
        <v>16</v>
      </c>
      <c r="O41" s="136">
        <f t="shared" si="9"/>
        <v>16</v>
      </c>
      <c r="P41" s="136">
        <f t="shared" si="9"/>
        <v>16</v>
      </c>
      <c r="Q41" s="136">
        <f t="shared" si="9"/>
        <v>16</v>
      </c>
      <c r="R41" s="136">
        <f t="shared" si="9"/>
        <v>16</v>
      </c>
      <c r="S41" s="136">
        <f t="shared" si="6"/>
        <v>16</v>
      </c>
      <c r="T41" s="136">
        <f t="shared" si="6"/>
        <v>14</v>
      </c>
      <c r="U41" s="136">
        <f t="shared" si="6"/>
        <v>14</v>
      </c>
      <c r="V41" s="79">
        <v>0</v>
      </c>
      <c r="W41" s="79">
        <v>0</v>
      </c>
      <c r="X41" s="135">
        <f t="shared" si="7"/>
        <v>16</v>
      </c>
      <c r="Y41" s="135">
        <f t="shared" si="7"/>
        <v>16</v>
      </c>
      <c r="Z41" s="135">
        <f t="shared" si="7"/>
        <v>18</v>
      </c>
      <c r="AA41" s="135">
        <f t="shared" si="7"/>
        <v>16</v>
      </c>
      <c r="AB41" s="135">
        <f t="shared" si="7"/>
        <v>16</v>
      </c>
      <c r="AC41" s="135">
        <f t="shared" si="7"/>
        <v>16</v>
      </c>
      <c r="AD41" s="135">
        <f t="shared" si="7"/>
        <v>18</v>
      </c>
      <c r="AE41" s="135">
        <v>0</v>
      </c>
      <c r="AF41" s="135">
        <v>0</v>
      </c>
      <c r="AG41" s="135">
        <v>0</v>
      </c>
      <c r="AH41" s="135">
        <v>0</v>
      </c>
      <c r="AI41" s="135">
        <v>0</v>
      </c>
      <c r="AJ41" s="138">
        <v>0</v>
      </c>
      <c r="AK41" s="70" t="s">
        <v>31</v>
      </c>
      <c r="AL41" s="135"/>
      <c r="AM41" s="135"/>
      <c r="AN41" s="135"/>
      <c r="AO41" s="135"/>
      <c r="AP41" s="135"/>
      <c r="AQ41" s="135"/>
      <c r="AR41" s="135"/>
      <c r="AS41" s="135"/>
      <c r="AT41" s="136"/>
      <c r="AU41" s="136"/>
      <c r="AV41" s="80">
        <v>0</v>
      </c>
      <c r="AW41" s="80">
        <v>0</v>
      </c>
      <c r="AX41" s="80">
        <v>0</v>
      </c>
      <c r="AY41" s="80">
        <v>0</v>
      </c>
      <c r="AZ41" s="80">
        <v>0</v>
      </c>
      <c r="BA41" s="80">
        <v>0</v>
      </c>
      <c r="BB41" s="80">
        <v>0</v>
      </c>
      <c r="BC41" s="80">
        <v>0</v>
      </c>
      <c r="BD41" s="80">
        <v>0</v>
      </c>
      <c r="BE41" s="135">
        <f t="shared" si="3"/>
        <v>376</v>
      </c>
      <c r="BF41" s="1"/>
      <c r="BG41" s="44">
        <v>376</v>
      </c>
      <c r="BH41" s="1"/>
      <c r="BI41" s="1"/>
      <c r="BJ41" s="3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2"/>
      <c r="BX41" s="1"/>
    </row>
    <row r="42" spans="1:76" s="22" customFormat="1" ht="27.75" customHeight="1" x14ac:dyDescent="0.2">
      <c r="A42" s="153"/>
      <c r="B42" s="193" t="s">
        <v>24</v>
      </c>
      <c r="C42" s="187" t="s">
        <v>25</v>
      </c>
      <c r="D42" s="71" t="s">
        <v>11</v>
      </c>
      <c r="E42" s="71">
        <f>E44+E48+E50</f>
        <v>8</v>
      </c>
      <c r="F42" s="71">
        <f>F44+F48+F50</f>
        <v>8</v>
      </c>
      <c r="G42" s="71">
        <f>G44+G46+G48+G50</f>
        <v>10</v>
      </c>
      <c r="H42" s="71">
        <f>H44+H46+H48+H50</f>
        <v>10</v>
      </c>
      <c r="I42" s="71">
        <f>I44+I46+I48+I50</f>
        <v>10</v>
      </c>
      <c r="J42" s="71">
        <f>J44+J46+J48+J50</f>
        <v>8</v>
      </c>
      <c r="K42" s="71">
        <f>K44+K46+K48+K50</f>
        <v>8</v>
      </c>
      <c r="L42" s="71">
        <f t="shared" ref="L42:O42" si="10">L44+L46+L48+L50+L52</f>
        <v>10</v>
      </c>
      <c r="M42" s="71">
        <f t="shared" si="10"/>
        <v>10</v>
      </c>
      <c r="N42" s="71">
        <f t="shared" si="10"/>
        <v>10</v>
      </c>
      <c r="O42" s="71">
        <f t="shared" si="10"/>
        <v>10</v>
      </c>
      <c r="P42" s="71">
        <f>P46+P48+P50+P52</f>
        <v>8</v>
      </c>
      <c r="Q42" s="71">
        <f>Q46+Q48+Q50+Q52</f>
        <v>8</v>
      </c>
      <c r="R42" s="71">
        <f>R46+R48+R50+R52</f>
        <v>8</v>
      </c>
      <c r="S42" s="71">
        <f>S46+S50</f>
        <v>4</v>
      </c>
      <c r="T42" s="71">
        <f>T46+T50</f>
        <v>4</v>
      </c>
      <c r="U42" s="71">
        <f>U46+U50+U52</f>
        <v>6</v>
      </c>
      <c r="V42" s="79">
        <v>0</v>
      </c>
      <c r="W42" s="79">
        <v>0</v>
      </c>
      <c r="X42" s="71">
        <f t="shared" ref="X42:AA42" si="11">X44+X46+X48+X50+X52</f>
        <v>10</v>
      </c>
      <c r="Y42" s="71">
        <f t="shared" si="11"/>
        <v>12</v>
      </c>
      <c r="Z42" s="71">
        <f t="shared" si="11"/>
        <v>12</v>
      </c>
      <c r="AA42" s="71">
        <f t="shared" si="11"/>
        <v>14</v>
      </c>
      <c r="AB42" s="71">
        <f>AB44+AB46+AB50+AB52</f>
        <v>12</v>
      </c>
      <c r="AC42" s="71">
        <f>AC44+AC46+AC50+AC52</f>
        <v>12</v>
      </c>
      <c r="AD42" s="71">
        <f>AD44+AD46+AD50+AD52</f>
        <v>16</v>
      </c>
      <c r="AE42" s="71">
        <v>0</v>
      </c>
      <c r="AF42" s="71">
        <v>0</v>
      </c>
      <c r="AG42" s="71">
        <v>0</v>
      </c>
      <c r="AH42" s="71">
        <v>0</v>
      </c>
      <c r="AI42" s="71">
        <v>0</v>
      </c>
      <c r="AJ42" s="71">
        <v>0</v>
      </c>
      <c r="AK42" s="70" t="s">
        <v>31</v>
      </c>
      <c r="AL42" s="71" t="s">
        <v>53</v>
      </c>
      <c r="AM42" s="71" t="s">
        <v>53</v>
      </c>
      <c r="AN42" s="71" t="s">
        <v>53</v>
      </c>
      <c r="AO42" s="71" t="s">
        <v>53</v>
      </c>
      <c r="AP42" s="71" t="s">
        <v>53</v>
      </c>
      <c r="AQ42" s="71" t="s">
        <v>53</v>
      </c>
      <c r="AR42" s="71" t="s">
        <v>53</v>
      </c>
      <c r="AS42" s="71" t="s">
        <v>53</v>
      </c>
      <c r="AT42" s="71" t="s">
        <v>53</v>
      </c>
      <c r="AU42" s="71" t="s">
        <v>53</v>
      </c>
      <c r="AV42" s="79">
        <v>0</v>
      </c>
      <c r="AW42" s="79">
        <v>0</v>
      </c>
      <c r="AX42" s="79">
        <v>0</v>
      </c>
      <c r="AY42" s="79">
        <v>0</v>
      </c>
      <c r="AZ42" s="79">
        <v>0</v>
      </c>
      <c r="BA42" s="79">
        <v>0</v>
      </c>
      <c r="BB42" s="79">
        <v>0</v>
      </c>
      <c r="BC42" s="79">
        <v>0</v>
      </c>
      <c r="BD42" s="79">
        <v>0</v>
      </c>
      <c r="BE42" s="71">
        <f t="shared" si="3"/>
        <v>228</v>
      </c>
      <c r="BF42" s="2"/>
      <c r="BG42" s="46">
        <v>228</v>
      </c>
      <c r="BH42" s="2"/>
      <c r="BI42" s="2"/>
      <c r="BJ42" s="19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</row>
    <row r="43" spans="1:76" s="22" customFormat="1" ht="27.75" customHeight="1" x14ac:dyDescent="0.2">
      <c r="A43" s="153"/>
      <c r="B43" s="193"/>
      <c r="C43" s="187"/>
      <c r="D43" s="71" t="s">
        <v>12</v>
      </c>
      <c r="E43" s="71">
        <f>E49</f>
        <v>2</v>
      </c>
      <c r="F43" s="71">
        <f>F47+F49</f>
        <v>2</v>
      </c>
      <c r="G43" s="71">
        <f>G49</f>
        <v>2</v>
      </c>
      <c r="H43" s="71">
        <f>H47+H49</f>
        <v>2</v>
      </c>
      <c r="I43" s="71">
        <f>I49</f>
        <v>2</v>
      </c>
      <c r="J43" s="71">
        <f>J47+J49</f>
        <v>2</v>
      </c>
      <c r="K43" s="71">
        <f>K49</f>
        <v>2</v>
      </c>
      <c r="L43" s="71">
        <f>L47+L49+L53</f>
        <v>4</v>
      </c>
      <c r="M43" s="71">
        <f>M49</f>
        <v>2</v>
      </c>
      <c r="N43" s="71">
        <f>N45+N51+N53</f>
        <v>8</v>
      </c>
      <c r="O43" s="71">
        <f>O45+O47+O51</f>
        <v>8</v>
      </c>
      <c r="P43" s="71">
        <f>P47+P51+P53</f>
        <v>6</v>
      </c>
      <c r="Q43" s="71">
        <f>Q47+Q51</f>
        <v>4</v>
      </c>
      <c r="R43" s="71">
        <f>R47+R51+R53</f>
        <v>6</v>
      </c>
      <c r="S43" s="71">
        <f>S47+S51</f>
        <v>4</v>
      </c>
      <c r="T43" s="71">
        <f>T47+T51</f>
        <v>4</v>
      </c>
      <c r="U43" s="71">
        <f>U47+U51</f>
        <v>4</v>
      </c>
      <c r="V43" s="79">
        <v>0</v>
      </c>
      <c r="W43" s="79">
        <v>0</v>
      </c>
      <c r="X43" s="71">
        <f>X45+X47+X51</f>
        <v>6</v>
      </c>
      <c r="Y43" s="71">
        <f>Y45+Y47+Y51+Y53</f>
        <v>8</v>
      </c>
      <c r="Z43" s="71">
        <f>Z45+Z47+Z51+Z53</f>
        <v>8</v>
      </c>
      <c r="AA43" s="71">
        <f>AA45+AA47+AA51+AA53</f>
        <v>8</v>
      </c>
      <c r="AB43" s="71">
        <f>AB45+AB51+AB53</f>
        <v>6</v>
      </c>
      <c r="AC43" s="71">
        <f>AC45+AC51+AC53</f>
        <v>6</v>
      </c>
      <c r="AD43" s="71">
        <f>AD45+AD49+AD51</f>
        <v>8</v>
      </c>
      <c r="AE43" s="71">
        <v>0</v>
      </c>
      <c r="AF43" s="71">
        <v>0</v>
      </c>
      <c r="AG43" s="71">
        <v>0</v>
      </c>
      <c r="AH43" s="71">
        <v>0</v>
      </c>
      <c r="AI43" s="71">
        <v>0</v>
      </c>
      <c r="AJ43" s="71">
        <v>0</v>
      </c>
      <c r="AK43" s="70" t="s">
        <v>31</v>
      </c>
      <c r="AL43" s="71" t="s">
        <v>53</v>
      </c>
      <c r="AM43" s="71" t="s">
        <v>53</v>
      </c>
      <c r="AN43" s="71" t="s">
        <v>53</v>
      </c>
      <c r="AO43" s="71" t="s">
        <v>53</v>
      </c>
      <c r="AP43" s="71" t="s">
        <v>53</v>
      </c>
      <c r="AQ43" s="71" t="s">
        <v>53</v>
      </c>
      <c r="AR43" s="71" t="s">
        <v>53</v>
      </c>
      <c r="AS43" s="71" t="s">
        <v>53</v>
      </c>
      <c r="AT43" s="71" t="s">
        <v>53</v>
      </c>
      <c r="AU43" s="71" t="s">
        <v>53</v>
      </c>
      <c r="AV43" s="79">
        <v>0</v>
      </c>
      <c r="AW43" s="79">
        <v>0</v>
      </c>
      <c r="AX43" s="79">
        <v>0</v>
      </c>
      <c r="AY43" s="79">
        <v>0</v>
      </c>
      <c r="AZ43" s="79">
        <v>0</v>
      </c>
      <c r="BA43" s="79">
        <v>0</v>
      </c>
      <c r="BB43" s="79">
        <v>0</v>
      </c>
      <c r="BC43" s="79">
        <v>0</v>
      </c>
      <c r="BD43" s="79">
        <v>0</v>
      </c>
      <c r="BE43" s="71">
        <f t="shared" si="3"/>
        <v>114</v>
      </c>
      <c r="BF43" s="2"/>
      <c r="BG43" s="46">
        <v>114</v>
      </c>
      <c r="BH43" s="2"/>
      <c r="BI43" s="2"/>
      <c r="BJ43" s="19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</row>
    <row r="44" spans="1:76" ht="31.5" customHeight="1" x14ac:dyDescent="0.2">
      <c r="A44" s="38"/>
      <c r="B44" s="165" t="s">
        <v>119</v>
      </c>
      <c r="C44" s="181" t="s">
        <v>120</v>
      </c>
      <c r="D44" s="83" t="s">
        <v>11</v>
      </c>
      <c r="E44" s="82">
        <v>2</v>
      </c>
      <c r="F44" s="82">
        <v>2</v>
      </c>
      <c r="G44" s="82">
        <v>2</v>
      </c>
      <c r="H44" s="82">
        <v>2</v>
      </c>
      <c r="I44" s="82">
        <v>2</v>
      </c>
      <c r="J44" s="82">
        <v>2</v>
      </c>
      <c r="K44" s="82">
        <v>2</v>
      </c>
      <c r="L44" s="82">
        <v>2</v>
      </c>
      <c r="M44" s="82">
        <v>2</v>
      </c>
      <c r="N44" s="82">
        <v>2</v>
      </c>
      <c r="O44" s="82">
        <v>2</v>
      </c>
      <c r="P44" s="82" t="s">
        <v>53</v>
      </c>
      <c r="Q44" s="82" t="s">
        <v>53</v>
      </c>
      <c r="R44" s="82" t="s">
        <v>53</v>
      </c>
      <c r="S44" s="82" t="s">
        <v>53</v>
      </c>
      <c r="T44" s="82" t="s">
        <v>53</v>
      </c>
      <c r="U44" s="82"/>
      <c r="V44" s="79">
        <v>0</v>
      </c>
      <c r="W44" s="79">
        <v>0</v>
      </c>
      <c r="X44" s="83">
        <v>2</v>
      </c>
      <c r="Y44" s="83">
        <v>2</v>
      </c>
      <c r="Z44" s="83">
        <v>2</v>
      </c>
      <c r="AA44" s="83">
        <v>2</v>
      </c>
      <c r="AB44" s="83">
        <v>2</v>
      </c>
      <c r="AC44" s="83">
        <v>2</v>
      </c>
      <c r="AD44" s="83">
        <v>6</v>
      </c>
      <c r="AE44" s="83" t="s">
        <v>53</v>
      </c>
      <c r="AF44" s="83"/>
      <c r="AG44" s="83"/>
      <c r="AH44" s="83"/>
      <c r="AI44" s="83"/>
      <c r="AJ44" s="83" t="s">
        <v>53</v>
      </c>
      <c r="AK44" s="70" t="s">
        <v>31</v>
      </c>
      <c r="AL44" s="72"/>
      <c r="AM44" s="72"/>
      <c r="AN44" s="72"/>
      <c r="AO44" s="72"/>
      <c r="AP44" s="72"/>
      <c r="AQ44" s="72"/>
      <c r="AR44" s="72"/>
      <c r="AS44" s="72"/>
      <c r="AT44" s="73"/>
      <c r="AU44" s="72"/>
      <c r="AV44" s="79">
        <v>0</v>
      </c>
      <c r="AW44" s="79">
        <v>0</v>
      </c>
      <c r="AX44" s="79">
        <v>0</v>
      </c>
      <c r="AY44" s="79">
        <v>0</v>
      </c>
      <c r="AZ44" s="79">
        <v>0</v>
      </c>
      <c r="BA44" s="79">
        <v>0</v>
      </c>
      <c r="BB44" s="79">
        <v>0</v>
      </c>
      <c r="BC44" s="79">
        <v>0</v>
      </c>
      <c r="BD44" s="79">
        <v>0</v>
      </c>
      <c r="BE44" s="83">
        <f>SUM(E44:AJ44)</f>
        <v>40</v>
      </c>
      <c r="BF44" s="1"/>
      <c r="BG44" s="129">
        <v>40</v>
      </c>
      <c r="BH44" s="1"/>
      <c r="BI44" s="1"/>
      <c r="BJ44" s="3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2"/>
      <c r="BX44" s="1"/>
    </row>
    <row r="45" spans="1:76" ht="30" customHeight="1" x14ac:dyDescent="0.2">
      <c r="A45" s="38"/>
      <c r="B45" s="165"/>
      <c r="C45" s="182"/>
      <c r="D45" s="86" t="s">
        <v>12</v>
      </c>
      <c r="E45" s="37" t="s">
        <v>53</v>
      </c>
      <c r="F45" s="37" t="s">
        <v>53</v>
      </c>
      <c r="G45" s="37" t="s">
        <v>53</v>
      </c>
      <c r="H45" s="37" t="s">
        <v>53</v>
      </c>
      <c r="I45" s="37" t="s">
        <v>53</v>
      </c>
      <c r="J45" s="37" t="s">
        <v>53</v>
      </c>
      <c r="K45" s="37" t="s">
        <v>53</v>
      </c>
      <c r="L45" s="37" t="s">
        <v>53</v>
      </c>
      <c r="M45" s="37" t="s">
        <v>53</v>
      </c>
      <c r="N45" s="37">
        <v>2</v>
      </c>
      <c r="O45" s="37">
        <v>2</v>
      </c>
      <c r="P45" s="37"/>
      <c r="Q45" s="37"/>
      <c r="R45" s="37"/>
      <c r="S45" s="37"/>
      <c r="T45" s="37"/>
      <c r="U45" s="84"/>
      <c r="V45" s="79">
        <v>0</v>
      </c>
      <c r="W45" s="79">
        <v>0</v>
      </c>
      <c r="X45" s="86">
        <v>2</v>
      </c>
      <c r="Y45" s="86">
        <v>2</v>
      </c>
      <c r="Z45" s="86">
        <v>2</v>
      </c>
      <c r="AA45" s="86">
        <v>2</v>
      </c>
      <c r="AB45" s="86">
        <v>2</v>
      </c>
      <c r="AC45" s="86">
        <v>2</v>
      </c>
      <c r="AD45" s="85">
        <v>4</v>
      </c>
      <c r="AE45" s="86"/>
      <c r="AF45" s="86"/>
      <c r="AG45" s="86"/>
      <c r="AH45" s="86"/>
      <c r="AI45" s="86"/>
      <c r="AJ45" s="86" t="s">
        <v>53</v>
      </c>
      <c r="AK45" s="70" t="s">
        <v>31</v>
      </c>
      <c r="AL45" s="29"/>
      <c r="AM45" s="28"/>
      <c r="AN45" s="28"/>
      <c r="AO45" s="28"/>
      <c r="AP45" s="28"/>
      <c r="AQ45" s="28"/>
      <c r="AR45" s="28"/>
      <c r="AS45" s="29"/>
      <c r="AT45" s="64" t="s">
        <v>53</v>
      </c>
      <c r="AU45" s="28" t="s">
        <v>53</v>
      </c>
      <c r="AV45" s="79">
        <v>0</v>
      </c>
      <c r="AW45" s="79">
        <v>0</v>
      </c>
      <c r="AX45" s="79">
        <v>0</v>
      </c>
      <c r="AY45" s="79">
        <v>0</v>
      </c>
      <c r="AZ45" s="79">
        <v>0</v>
      </c>
      <c r="BA45" s="79">
        <v>0</v>
      </c>
      <c r="BB45" s="79">
        <v>0</v>
      </c>
      <c r="BC45" s="79">
        <v>0</v>
      </c>
      <c r="BD45" s="79">
        <v>0</v>
      </c>
      <c r="BE45" s="85">
        <f>SUM(E45:AE45)</f>
        <v>20</v>
      </c>
      <c r="BF45" s="1"/>
      <c r="BG45" s="129">
        <v>20</v>
      </c>
      <c r="BH45" s="1"/>
      <c r="BI45" s="1"/>
      <c r="BJ45" s="3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2"/>
      <c r="BX45" s="1"/>
    </row>
    <row r="46" spans="1:76" ht="27.75" customHeight="1" x14ac:dyDescent="0.2">
      <c r="A46" s="38"/>
      <c r="B46" s="165" t="s">
        <v>33</v>
      </c>
      <c r="C46" s="181" t="s">
        <v>41</v>
      </c>
      <c r="D46" s="83" t="s">
        <v>11</v>
      </c>
      <c r="E46" s="82" t="s">
        <v>53</v>
      </c>
      <c r="F46" s="82" t="s">
        <v>53</v>
      </c>
      <c r="G46" s="82">
        <v>2</v>
      </c>
      <c r="H46" s="82">
        <v>2</v>
      </c>
      <c r="I46" s="82">
        <v>2</v>
      </c>
      <c r="J46" s="82">
        <v>2</v>
      </c>
      <c r="K46" s="82">
        <v>2</v>
      </c>
      <c r="L46" s="82">
        <v>2</v>
      </c>
      <c r="M46" s="82">
        <v>2</v>
      </c>
      <c r="N46" s="82">
        <v>2</v>
      </c>
      <c r="O46" s="82">
        <v>2</v>
      </c>
      <c r="P46" s="82">
        <v>2</v>
      </c>
      <c r="Q46" s="82">
        <v>2</v>
      </c>
      <c r="R46" s="82">
        <v>2</v>
      </c>
      <c r="S46" s="82">
        <v>2</v>
      </c>
      <c r="T46" s="82">
        <v>2</v>
      </c>
      <c r="U46" s="82">
        <v>2</v>
      </c>
      <c r="V46" s="79">
        <v>0</v>
      </c>
      <c r="W46" s="79">
        <v>0</v>
      </c>
      <c r="X46" s="83">
        <v>2</v>
      </c>
      <c r="Y46" s="83">
        <v>2</v>
      </c>
      <c r="Z46" s="83">
        <v>2</v>
      </c>
      <c r="AA46" s="83">
        <v>2</v>
      </c>
      <c r="AB46" s="83">
        <v>2</v>
      </c>
      <c r="AC46" s="83">
        <v>2</v>
      </c>
      <c r="AD46" s="83">
        <v>2</v>
      </c>
      <c r="AE46" s="83" t="s">
        <v>53</v>
      </c>
      <c r="AF46" s="83"/>
      <c r="AG46" s="83"/>
      <c r="AH46" s="83"/>
      <c r="AI46" s="83"/>
      <c r="AJ46" s="83" t="s">
        <v>53</v>
      </c>
      <c r="AK46" s="70" t="s">
        <v>31</v>
      </c>
      <c r="AL46" s="72"/>
      <c r="AM46" s="72"/>
      <c r="AN46" s="72"/>
      <c r="AO46" s="72"/>
      <c r="AP46" s="72"/>
      <c r="AQ46" s="72"/>
      <c r="AR46" s="72"/>
      <c r="AS46" s="72"/>
      <c r="AT46" s="73"/>
      <c r="AU46" s="72"/>
      <c r="AV46" s="79">
        <v>0</v>
      </c>
      <c r="AW46" s="79">
        <v>0</v>
      </c>
      <c r="AX46" s="79">
        <v>0</v>
      </c>
      <c r="AY46" s="79">
        <v>0</v>
      </c>
      <c r="AZ46" s="79">
        <v>0</v>
      </c>
      <c r="BA46" s="79">
        <v>0</v>
      </c>
      <c r="BB46" s="79">
        <v>0</v>
      </c>
      <c r="BC46" s="79">
        <v>0</v>
      </c>
      <c r="BD46" s="79">
        <v>0</v>
      </c>
      <c r="BE46" s="83">
        <f>SUM(E46:AJ46)</f>
        <v>44</v>
      </c>
      <c r="BF46" s="1"/>
      <c r="BG46" s="129">
        <v>44</v>
      </c>
      <c r="BH46" s="1"/>
      <c r="BI46" s="1"/>
      <c r="BJ46" s="3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2"/>
      <c r="BX46" s="1"/>
    </row>
    <row r="47" spans="1:76" ht="33" customHeight="1" x14ac:dyDescent="0.2">
      <c r="A47" s="38"/>
      <c r="B47" s="165"/>
      <c r="C47" s="182"/>
      <c r="D47" s="86" t="s">
        <v>12</v>
      </c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>
        <v>2</v>
      </c>
      <c r="P47" s="37">
        <v>2</v>
      </c>
      <c r="Q47" s="37">
        <v>2</v>
      </c>
      <c r="R47" s="37">
        <v>2</v>
      </c>
      <c r="S47" s="37">
        <v>2</v>
      </c>
      <c r="T47" s="37">
        <v>2</v>
      </c>
      <c r="U47" s="84">
        <v>2</v>
      </c>
      <c r="V47" s="79">
        <v>0</v>
      </c>
      <c r="W47" s="79">
        <v>0</v>
      </c>
      <c r="X47" s="86">
        <v>2</v>
      </c>
      <c r="Y47" s="86">
        <v>2</v>
      </c>
      <c r="Z47" s="86">
        <v>2</v>
      </c>
      <c r="AA47" s="86">
        <v>2</v>
      </c>
      <c r="AB47" s="86"/>
      <c r="AC47" s="86"/>
      <c r="AD47" s="85"/>
      <c r="AE47" s="86" t="s">
        <v>53</v>
      </c>
      <c r="AF47" s="86"/>
      <c r="AG47" s="86"/>
      <c r="AH47" s="86"/>
      <c r="AI47" s="86"/>
      <c r="AJ47" s="86" t="s">
        <v>53</v>
      </c>
      <c r="AK47" s="70" t="s">
        <v>31</v>
      </c>
      <c r="AL47" s="29"/>
      <c r="AM47" s="28"/>
      <c r="AN47" s="28"/>
      <c r="AO47" s="28"/>
      <c r="AP47" s="28"/>
      <c r="AQ47" s="28"/>
      <c r="AR47" s="28"/>
      <c r="AS47" s="29"/>
      <c r="AT47" s="64" t="s">
        <v>53</v>
      </c>
      <c r="AU47" s="28" t="s">
        <v>53</v>
      </c>
      <c r="AV47" s="79">
        <v>0</v>
      </c>
      <c r="AW47" s="79">
        <v>0</v>
      </c>
      <c r="AX47" s="79">
        <v>0</v>
      </c>
      <c r="AY47" s="79">
        <v>0</v>
      </c>
      <c r="AZ47" s="79">
        <v>0</v>
      </c>
      <c r="BA47" s="79">
        <v>0</v>
      </c>
      <c r="BB47" s="79">
        <v>0</v>
      </c>
      <c r="BC47" s="79">
        <v>0</v>
      </c>
      <c r="BD47" s="79">
        <v>0</v>
      </c>
      <c r="BE47" s="85">
        <f>SUM(E47:AG47)</f>
        <v>22</v>
      </c>
      <c r="BF47" s="1"/>
      <c r="BG47" s="129">
        <v>22</v>
      </c>
      <c r="BH47" s="1"/>
      <c r="BI47" s="1"/>
      <c r="BJ47" s="3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2"/>
      <c r="BX47" s="1"/>
    </row>
    <row r="48" spans="1:76" ht="30" customHeight="1" x14ac:dyDescent="0.2">
      <c r="A48" s="38"/>
      <c r="B48" s="165" t="s">
        <v>34</v>
      </c>
      <c r="C48" s="181" t="s">
        <v>52</v>
      </c>
      <c r="D48" s="83" t="s">
        <v>11</v>
      </c>
      <c r="E48" s="82">
        <v>2</v>
      </c>
      <c r="F48" s="82">
        <v>2</v>
      </c>
      <c r="G48" s="82">
        <v>2</v>
      </c>
      <c r="H48" s="82">
        <v>2</v>
      </c>
      <c r="I48" s="82">
        <v>2</v>
      </c>
      <c r="J48" s="82">
        <v>2</v>
      </c>
      <c r="K48" s="82">
        <v>2</v>
      </c>
      <c r="L48" s="82">
        <v>2</v>
      </c>
      <c r="M48" s="82">
        <v>2</v>
      </c>
      <c r="N48" s="82">
        <v>2</v>
      </c>
      <c r="O48" s="82">
        <v>2</v>
      </c>
      <c r="P48" s="82">
        <v>2</v>
      </c>
      <c r="Q48" s="82">
        <v>2</v>
      </c>
      <c r="R48" s="82">
        <v>2</v>
      </c>
      <c r="S48" s="82"/>
      <c r="T48" s="82"/>
      <c r="U48" s="82"/>
      <c r="V48" s="79">
        <v>0</v>
      </c>
      <c r="W48" s="79">
        <v>0</v>
      </c>
      <c r="X48" s="83">
        <v>2</v>
      </c>
      <c r="Y48" s="83">
        <v>2</v>
      </c>
      <c r="Z48" s="83">
        <v>2</v>
      </c>
      <c r="AA48" s="83">
        <v>2</v>
      </c>
      <c r="AB48" s="83" t="s">
        <v>53</v>
      </c>
      <c r="AC48" s="83" t="s">
        <v>53</v>
      </c>
      <c r="AD48" s="83" t="s">
        <v>53</v>
      </c>
      <c r="AE48" s="83" t="s">
        <v>53</v>
      </c>
      <c r="AF48" s="83"/>
      <c r="AG48" s="83"/>
      <c r="AH48" s="83"/>
      <c r="AI48" s="83"/>
      <c r="AJ48" s="83" t="s">
        <v>53</v>
      </c>
      <c r="AK48" s="70" t="s">
        <v>31</v>
      </c>
      <c r="AL48" s="72" t="s">
        <v>53</v>
      </c>
      <c r="AM48" s="72"/>
      <c r="AN48" s="72"/>
      <c r="AO48" s="72"/>
      <c r="AP48" s="72"/>
      <c r="AQ48" s="72"/>
      <c r="AR48" s="72"/>
      <c r="AS48" s="72"/>
      <c r="AT48" s="73" t="s">
        <v>53</v>
      </c>
      <c r="AU48" s="72" t="s">
        <v>53</v>
      </c>
      <c r="AV48" s="98">
        <v>0</v>
      </c>
      <c r="AW48" s="98">
        <v>0</v>
      </c>
      <c r="AX48" s="98">
        <v>0</v>
      </c>
      <c r="AY48" s="98">
        <v>0</v>
      </c>
      <c r="AZ48" s="98">
        <v>0</v>
      </c>
      <c r="BA48" s="98">
        <v>0</v>
      </c>
      <c r="BB48" s="98">
        <v>0</v>
      </c>
      <c r="BC48" s="98">
        <v>0</v>
      </c>
      <c r="BD48" s="98">
        <v>0</v>
      </c>
      <c r="BE48" s="130">
        <f>SUM(E48:AS48)</f>
        <v>36</v>
      </c>
      <c r="BF48" s="1"/>
      <c r="BG48" s="129">
        <v>36</v>
      </c>
      <c r="BH48" s="1"/>
      <c r="BI48" s="1"/>
      <c r="BJ48" s="3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2"/>
      <c r="BX48" s="1"/>
    </row>
    <row r="49" spans="1:76" ht="30" customHeight="1" x14ac:dyDescent="0.2">
      <c r="A49" s="38"/>
      <c r="B49" s="165"/>
      <c r="C49" s="182"/>
      <c r="D49" s="86" t="s">
        <v>12</v>
      </c>
      <c r="E49" s="37">
        <v>2</v>
      </c>
      <c r="F49" s="37">
        <v>2</v>
      </c>
      <c r="G49" s="37">
        <v>2</v>
      </c>
      <c r="H49" s="37">
        <v>2</v>
      </c>
      <c r="I49" s="37">
        <v>2</v>
      </c>
      <c r="J49" s="37">
        <v>2</v>
      </c>
      <c r="K49" s="37">
        <v>2</v>
      </c>
      <c r="L49" s="37">
        <v>2</v>
      </c>
      <c r="M49" s="37">
        <v>2</v>
      </c>
      <c r="N49" s="37"/>
      <c r="O49" s="37"/>
      <c r="P49" s="37"/>
      <c r="Q49" s="37"/>
      <c r="R49" s="37"/>
      <c r="S49" s="37"/>
      <c r="T49" s="37"/>
      <c r="U49" s="84"/>
      <c r="V49" s="79">
        <v>0</v>
      </c>
      <c r="W49" s="79">
        <v>0</v>
      </c>
      <c r="X49" s="86"/>
      <c r="Y49" s="86"/>
      <c r="Z49" s="86"/>
      <c r="AA49" s="86"/>
      <c r="AB49" s="86"/>
      <c r="AC49" s="86"/>
      <c r="AD49" s="85"/>
      <c r="AE49" s="86" t="s">
        <v>53</v>
      </c>
      <c r="AF49" s="86"/>
      <c r="AG49" s="86"/>
      <c r="AH49" s="86"/>
      <c r="AI49" s="86"/>
      <c r="AJ49" s="86" t="s">
        <v>53</v>
      </c>
      <c r="AK49" s="70" t="s">
        <v>31</v>
      </c>
      <c r="AL49" s="29"/>
      <c r="AM49" s="28"/>
      <c r="AN49" s="28"/>
      <c r="AO49" s="28"/>
      <c r="AP49" s="28"/>
      <c r="AQ49" s="28"/>
      <c r="AR49" s="28"/>
      <c r="AS49" s="29"/>
      <c r="AT49" s="64" t="s">
        <v>53</v>
      </c>
      <c r="AU49" s="28" t="s">
        <v>53</v>
      </c>
      <c r="AV49" s="98">
        <v>0</v>
      </c>
      <c r="AW49" s="98">
        <v>0</v>
      </c>
      <c r="AX49" s="98">
        <v>0</v>
      </c>
      <c r="AY49" s="98">
        <v>0</v>
      </c>
      <c r="AZ49" s="98">
        <v>0</v>
      </c>
      <c r="BA49" s="98">
        <v>0</v>
      </c>
      <c r="BB49" s="98">
        <v>0</v>
      </c>
      <c r="BC49" s="98">
        <v>0</v>
      </c>
      <c r="BD49" s="98">
        <v>0</v>
      </c>
      <c r="BE49" s="131">
        <f>SUM(E49:AM49)</f>
        <v>18</v>
      </c>
      <c r="BF49" s="1"/>
      <c r="BG49" s="129">
        <v>18</v>
      </c>
      <c r="BH49" s="1"/>
      <c r="BI49" s="1"/>
      <c r="BJ49" s="3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2"/>
      <c r="BX49" s="1"/>
    </row>
    <row r="50" spans="1:76" ht="28.5" customHeight="1" x14ac:dyDescent="0.2">
      <c r="A50" s="38"/>
      <c r="B50" s="203" t="s">
        <v>121</v>
      </c>
      <c r="C50" s="205" t="s">
        <v>42</v>
      </c>
      <c r="D50" s="83" t="s">
        <v>11</v>
      </c>
      <c r="E50" s="82">
        <v>4</v>
      </c>
      <c r="F50" s="82">
        <v>4</v>
      </c>
      <c r="G50" s="82">
        <v>4</v>
      </c>
      <c r="H50" s="82">
        <v>4</v>
      </c>
      <c r="I50" s="82">
        <v>4</v>
      </c>
      <c r="J50" s="82">
        <v>2</v>
      </c>
      <c r="K50" s="82">
        <v>2</v>
      </c>
      <c r="L50" s="82">
        <v>2</v>
      </c>
      <c r="M50" s="82">
        <v>2</v>
      </c>
      <c r="N50" s="82">
        <v>2</v>
      </c>
      <c r="O50" s="82">
        <v>2</v>
      </c>
      <c r="P50" s="82">
        <v>2</v>
      </c>
      <c r="Q50" s="82">
        <v>2</v>
      </c>
      <c r="R50" s="82">
        <v>2</v>
      </c>
      <c r="S50" s="82">
        <v>2</v>
      </c>
      <c r="T50" s="82">
        <v>2</v>
      </c>
      <c r="U50" s="82">
        <v>2</v>
      </c>
      <c r="V50" s="79">
        <v>0</v>
      </c>
      <c r="W50" s="79">
        <v>0</v>
      </c>
      <c r="X50" s="83">
        <v>2</v>
      </c>
      <c r="Y50" s="83">
        <v>4</v>
      </c>
      <c r="Z50" s="83">
        <v>4</v>
      </c>
      <c r="AA50" s="83">
        <v>4</v>
      </c>
      <c r="AB50" s="83">
        <v>4</v>
      </c>
      <c r="AC50" s="83">
        <v>4</v>
      </c>
      <c r="AD50" s="83">
        <v>6</v>
      </c>
      <c r="AE50" s="83" t="s">
        <v>53</v>
      </c>
      <c r="AF50" s="83"/>
      <c r="AG50" s="83"/>
      <c r="AH50" s="83"/>
      <c r="AI50" s="83"/>
      <c r="AJ50" s="83" t="s">
        <v>53</v>
      </c>
      <c r="AK50" s="70" t="s">
        <v>31</v>
      </c>
      <c r="AL50" s="72"/>
      <c r="AM50" s="72"/>
      <c r="AN50" s="72"/>
      <c r="AO50" s="72"/>
      <c r="AP50" s="72"/>
      <c r="AQ50" s="72"/>
      <c r="AR50" s="72"/>
      <c r="AS50" s="72"/>
      <c r="AT50" s="73" t="s">
        <v>53</v>
      </c>
      <c r="AU50" s="72" t="s">
        <v>53</v>
      </c>
      <c r="AV50" s="98">
        <v>0</v>
      </c>
      <c r="AW50" s="98">
        <v>0</v>
      </c>
      <c r="AX50" s="98">
        <v>0</v>
      </c>
      <c r="AY50" s="98">
        <v>0</v>
      </c>
      <c r="AZ50" s="98">
        <v>0</v>
      </c>
      <c r="BA50" s="98">
        <v>0</v>
      </c>
      <c r="BB50" s="98">
        <v>0</v>
      </c>
      <c r="BC50" s="98">
        <v>0</v>
      </c>
      <c r="BD50" s="98">
        <v>0</v>
      </c>
      <c r="BE50" s="132">
        <f>SUM(E50:AT50)</f>
        <v>72</v>
      </c>
      <c r="BF50" s="1"/>
      <c r="BG50" s="129">
        <v>72</v>
      </c>
      <c r="BH50" s="1"/>
      <c r="BI50" s="1"/>
      <c r="BJ50" s="3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2"/>
      <c r="BX50" s="1"/>
    </row>
    <row r="51" spans="1:76" ht="29.25" customHeight="1" x14ac:dyDescent="0.2">
      <c r="A51" s="38"/>
      <c r="B51" s="204"/>
      <c r="C51" s="206"/>
      <c r="D51" s="86" t="s">
        <v>12</v>
      </c>
      <c r="E51" s="84"/>
      <c r="F51" s="84"/>
      <c r="G51" s="84"/>
      <c r="H51" s="84"/>
      <c r="I51" s="84"/>
      <c r="J51" s="84"/>
      <c r="K51" s="84"/>
      <c r="L51" s="84"/>
      <c r="M51" s="84"/>
      <c r="N51" s="84">
        <v>4</v>
      </c>
      <c r="O51" s="84">
        <v>4</v>
      </c>
      <c r="P51" s="84">
        <v>2</v>
      </c>
      <c r="Q51" s="84">
        <v>2</v>
      </c>
      <c r="R51" s="84">
        <v>2</v>
      </c>
      <c r="S51" s="84">
        <v>2</v>
      </c>
      <c r="T51" s="84">
        <v>2</v>
      </c>
      <c r="U51" s="84">
        <v>2</v>
      </c>
      <c r="V51" s="79">
        <v>0</v>
      </c>
      <c r="W51" s="79">
        <v>0</v>
      </c>
      <c r="X51" s="86">
        <v>2</v>
      </c>
      <c r="Y51" s="86">
        <v>2</v>
      </c>
      <c r="Z51" s="86">
        <v>2</v>
      </c>
      <c r="AA51" s="86">
        <v>2</v>
      </c>
      <c r="AB51" s="86">
        <v>2</v>
      </c>
      <c r="AC51" s="86">
        <v>2</v>
      </c>
      <c r="AD51" s="85">
        <v>4</v>
      </c>
      <c r="AE51" s="86"/>
      <c r="AF51" s="86"/>
      <c r="AG51" s="85"/>
      <c r="AH51" s="85"/>
      <c r="AI51" s="86"/>
      <c r="AJ51" s="86" t="s">
        <v>53</v>
      </c>
      <c r="AK51" s="70" t="s">
        <v>31</v>
      </c>
      <c r="AL51" s="29"/>
      <c r="AM51" s="29"/>
      <c r="AN51" s="29"/>
      <c r="AO51" s="29"/>
      <c r="AP51" s="29"/>
      <c r="AQ51" s="29"/>
      <c r="AR51" s="28"/>
      <c r="AS51" s="29"/>
      <c r="AT51" s="64" t="s">
        <v>53</v>
      </c>
      <c r="AU51" s="28" t="s">
        <v>53</v>
      </c>
      <c r="AV51" s="98">
        <v>0</v>
      </c>
      <c r="AW51" s="98">
        <v>0</v>
      </c>
      <c r="AX51" s="98">
        <v>0</v>
      </c>
      <c r="AY51" s="98">
        <v>0</v>
      </c>
      <c r="AZ51" s="98">
        <v>0</v>
      </c>
      <c r="BA51" s="98">
        <v>0</v>
      </c>
      <c r="BB51" s="98">
        <v>0</v>
      </c>
      <c r="BC51" s="98">
        <v>0</v>
      </c>
      <c r="BD51" s="98">
        <v>0</v>
      </c>
      <c r="BE51" s="131">
        <f>SUM(E51:AU51)</f>
        <v>36</v>
      </c>
      <c r="BF51" s="1"/>
      <c r="BG51" s="129">
        <v>36</v>
      </c>
      <c r="BH51" s="1"/>
      <c r="BI51" s="1"/>
      <c r="BJ51" s="3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2"/>
      <c r="BX51" s="1"/>
    </row>
    <row r="52" spans="1:76" ht="27.75" customHeight="1" x14ac:dyDescent="0.2">
      <c r="A52" s="38"/>
      <c r="B52" s="165" t="s">
        <v>122</v>
      </c>
      <c r="C52" s="181" t="s">
        <v>47</v>
      </c>
      <c r="D52" s="83" t="s">
        <v>11</v>
      </c>
      <c r="E52" s="82"/>
      <c r="F52" s="82"/>
      <c r="G52" s="82"/>
      <c r="H52" s="82"/>
      <c r="I52" s="82"/>
      <c r="J52" s="82"/>
      <c r="K52" s="82"/>
      <c r="L52" s="82">
        <v>2</v>
      </c>
      <c r="M52" s="82">
        <v>2</v>
      </c>
      <c r="N52" s="82">
        <v>2</v>
      </c>
      <c r="O52" s="82">
        <v>2</v>
      </c>
      <c r="P52" s="82">
        <v>2</v>
      </c>
      <c r="Q52" s="82">
        <v>2</v>
      </c>
      <c r="R52" s="82">
        <v>2</v>
      </c>
      <c r="S52" s="82"/>
      <c r="T52" s="82"/>
      <c r="U52" s="82">
        <v>2</v>
      </c>
      <c r="V52" s="79">
        <v>0</v>
      </c>
      <c r="W52" s="79">
        <v>0</v>
      </c>
      <c r="X52" s="83">
        <v>2</v>
      </c>
      <c r="Y52" s="83">
        <v>2</v>
      </c>
      <c r="Z52" s="83">
        <v>2</v>
      </c>
      <c r="AA52" s="83">
        <v>4</v>
      </c>
      <c r="AB52" s="83">
        <v>4</v>
      </c>
      <c r="AC52" s="83">
        <v>4</v>
      </c>
      <c r="AD52" s="83">
        <v>2</v>
      </c>
      <c r="AE52" s="83" t="s">
        <v>53</v>
      </c>
      <c r="AF52" s="83"/>
      <c r="AG52" s="83"/>
      <c r="AH52" s="83"/>
      <c r="AI52" s="83"/>
      <c r="AJ52" s="83" t="s">
        <v>53</v>
      </c>
      <c r="AK52" s="70" t="s">
        <v>31</v>
      </c>
      <c r="AL52" s="72"/>
      <c r="AM52" s="72"/>
      <c r="AN52" s="72"/>
      <c r="AO52" s="72"/>
      <c r="AP52" s="72"/>
      <c r="AQ52" s="72"/>
      <c r="AR52" s="72"/>
      <c r="AS52" s="72"/>
      <c r="AT52" s="73"/>
      <c r="AU52" s="72"/>
      <c r="AV52" s="98">
        <v>0</v>
      </c>
      <c r="AW52" s="98">
        <v>0</v>
      </c>
      <c r="AX52" s="98">
        <v>0</v>
      </c>
      <c r="AY52" s="98">
        <v>0</v>
      </c>
      <c r="AZ52" s="98">
        <v>0</v>
      </c>
      <c r="BA52" s="98">
        <v>0</v>
      </c>
      <c r="BB52" s="98">
        <v>0</v>
      </c>
      <c r="BC52" s="98">
        <v>0</v>
      </c>
      <c r="BD52" s="98">
        <v>0</v>
      </c>
      <c r="BE52" s="130">
        <f>SUM(E52:AP52)</f>
        <v>36</v>
      </c>
      <c r="BF52" s="1"/>
      <c r="BG52" s="129">
        <v>36</v>
      </c>
      <c r="BH52" s="1"/>
      <c r="BI52" s="1"/>
      <c r="BJ52" s="3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2"/>
      <c r="BX52" s="1"/>
    </row>
    <row r="53" spans="1:76" ht="33" customHeight="1" x14ac:dyDescent="0.2">
      <c r="A53" s="38"/>
      <c r="B53" s="165"/>
      <c r="C53" s="182"/>
      <c r="D53" s="86" t="s">
        <v>12</v>
      </c>
      <c r="E53" s="37"/>
      <c r="F53" s="37"/>
      <c r="G53" s="37"/>
      <c r="H53" s="37"/>
      <c r="I53" s="37"/>
      <c r="J53" s="37"/>
      <c r="K53" s="37"/>
      <c r="L53" s="37">
        <v>2</v>
      </c>
      <c r="M53" s="37"/>
      <c r="N53" s="37">
        <v>2</v>
      </c>
      <c r="O53" s="37"/>
      <c r="P53" s="37">
        <v>2</v>
      </c>
      <c r="Q53" s="37"/>
      <c r="R53" s="37">
        <v>2</v>
      </c>
      <c r="S53" s="37"/>
      <c r="T53" s="37"/>
      <c r="U53" s="84"/>
      <c r="V53" s="79">
        <v>0</v>
      </c>
      <c r="W53" s="79">
        <v>0</v>
      </c>
      <c r="X53" s="85"/>
      <c r="Y53" s="85">
        <v>2</v>
      </c>
      <c r="Z53" s="85">
        <v>2</v>
      </c>
      <c r="AA53" s="85">
        <v>2</v>
      </c>
      <c r="AB53" s="85">
        <v>2</v>
      </c>
      <c r="AC53" s="85">
        <v>2</v>
      </c>
      <c r="AD53" s="85"/>
      <c r="AE53" s="85" t="s">
        <v>53</v>
      </c>
      <c r="AF53" s="86"/>
      <c r="AG53" s="85"/>
      <c r="AH53" s="85"/>
      <c r="AI53" s="86"/>
      <c r="AJ53" s="86" t="s">
        <v>53</v>
      </c>
      <c r="AK53" s="70" t="s">
        <v>31</v>
      </c>
      <c r="AL53" s="29"/>
      <c r="AM53" s="28"/>
      <c r="AN53" s="28"/>
      <c r="AO53" s="28"/>
      <c r="AP53" s="28"/>
      <c r="AQ53" s="28"/>
      <c r="AR53" s="28"/>
      <c r="AS53" s="29"/>
      <c r="AT53" s="64"/>
      <c r="AU53" s="28"/>
      <c r="AV53" s="98">
        <v>0</v>
      </c>
      <c r="AW53" s="98">
        <v>0</v>
      </c>
      <c r="AX53" s="98">
        <v>0</v>
      </c>
      <c r="AY53" s="98">
        <v>0</v>
      </c>
      <c r="AZ53" s="98">
        <v>0</v>
      </c>
      <c r="BA53" s="98">
        <v>0</v>
      </c>
      <c r="BB53" s="98">
        <v>0</v>
      </c>
      <c r="BC53" s="98">
        <v>0</v>
      </c>
      <c r="BD53" s="98">
        <v>0</v>
      </c>
      <c r="BE53" s="131">
        <f>SUM(E53:AK53)</f>
        <v>18</v>
      </c>
      <c r="BF53" s="1"/>
      <c r="BG53" s="129">
        <v>18</v>
      </c>
      <c r="BH53" s="1"/>
      <c r="BI53" s="1"/>
      <c r="BJ53" s="3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2"/>
      <c r="BX53" s="1"/>
    </row>
    <row r="54" spans="1:76" ht="34.5" customHeight="1" x14ac:dyDescent="0.2">
      <c r="A54" s="38"/>
      <c r="B54" s="215" t="s">
        <v>14</v>
      </c>
      <c r="C54" s="162" t="s">
        <v>15</v>
      </c>
      <c r="D54" s="75" t="s">
        <v>11</v>
      </c>
      <c r="E54" s="76">
        <f t="shared" ref="E54:R54" si="12">E56+E62</f>
        <v>22</v>
      </c>
      <c r="F54" s="76">
        <f t="shared" si="12"/>
        <v>22</v>
      </c>
      <c r="G54" s="76">
        <f t="shared" si="12"/>
        <v>20</v>
      </c>
      <c r="H54" s="76">
        <f t="shared" si="12"/>
        <v>20</v>
      </c>
      <c r="I54" s="76">
        <f t="shared" si="12"/>
        <v>20</v>
      </c>
      <c r="J54" s="76">
        <f t="shared" si="12"/>
        <v>24</v>
      </c>
      <c r="K54" s="76">
        <f t="shared" si="12"/>
        <v>24</v>
      </c>
      <c r="L54" s="76">
        <f t="shared" si="12"/>
        <v>22</v>
      </c>
      <c r="M54" s="76">
        <f t="shared" si="12"/>
        <v>22</v>
      </c>
      <c r="N54" s="76">
        <f t="shared" si="12"/>
        <v>22</v>
      </c>
      <c r="O54" s="76">
        <f t="shared" si="12"/>
        <v>22</v>
      </c>
      <c r="P54" s="76">
        <f t="shared" si="12"/>
        <v>24</v>
      </c>
      <c r="Q54" s="76">
        <f t="shared" si="12"/>
        <v>24</v>
      </c>
      <c r="R54" s="76">
        <f t="shared" si="12"/>
        <v>24</v>
      </c>
      <c r="S54" s="76">
        <f t="shared" ref="S54:U55" si="13">S56+S62</f>
        <v>26</v>
      </c>
      <c r="T54" s="76">
        <f t="shared" si="13"/>
        <v>26</v>
      </c>
      <c r="U54" s="76">
        <f t="shared" si="13"/>
        <v>24</v>
      </c>
      <c r="V54" s="80">
        <v>0</v>
      </c>
      <c r="W54" s="80">
        <v>0</v>
      </c>
      <c r="X54" s="75">
        <f t="shared" ref="X54:AC55" si="14">X56+X62</f>
        <v>22</v>
      </c>
      <c r="Y54" s="75">
        <f t="shared" si="14"/>
        <v>20</v>
      </c>
      <c r="Z54" s="75">
        <f t="shared" si="14"/>
        <v>20</v>
      </c>
      <c r="AA54" s="75">
        <f t="shared" si="14"/>
        <v>18</v>
      </c>
      <c r="AB54" s="75">
        <f t="shared" si="14"/>
        <v>20</v>
      </c>
      <c r="AC54" s="75">
        <f t="shared" si="14"/>
        <v>20</v>
      </c>
      <c r="AD54" s="75">
        <f>AD56</f>
        <v>16</v>
      </c>
      <c r="AE54" s="75">
        <f>AE56</f>
        <v>36</v>
      </c>
      <c r="AF54" s="75">
        <f>AF56</f>
        <v>36</v>
      </c>
      <c r="AG54" s="75">
        <f>AG56</f>
        <v>36</v>
      </c>
      <c r="AH54" s="75">
        <f>AH62</f>
        <v>36</v>
      </c>
      <c r="AI54" s="75">
        <f>AI62</f>
        <v>36</v>
      </c>
      <c r="AJ54" s="75">
        <f>AJ62</f>
        <v>36</v>
      </c>
      <c r="AK54" s="70" t="s">
        <v>31</v>
      </c>
      <c r="AL54" s="75"/>
      <c r="AM54" s="75"/>
      <c r="AN54" s="75"/>
      <c r="AO54" s="75"/>
      <c r="AP54" s="75"/>
      <c r="AQ54" s="75"/>
      <c r="AR54" s="75"/>
      <c r="AS54" s="75"/>
      <c r="AT54" s="76"/>
      <c r="AU54" s="75"/>
      <c r="AV54" s="78">
        <v>0</v>
      </c>
      <c r="AW54" s="78">
        <v>0</v>
      </c>
      <c r="AX54" s="78">
        <v>0</v>
      </c>
      <c r="AY54" s="78">
        <v>0</v>
      </c>
      <c r="AZ54" s="78">
        <v>0</v>
      </c>
      <c r="BA54" s="78">
        <v>0</v>
      </c>
      <c r="BB54" s="78">
        <v>0</v>
      </c>
      <c r="BC54" s="78">
        <v>0</v>
      </c>
      <c r="BD54" s="78">
        <v>0</v>
      </c>
      <c r="BE54" s="119">
        <f>SUM(E54:AU54)</f>
        <v>740</v>
      </c>
      <c r="BF54" s="1"/>
      <c r="BG54" s="129">
        <v>740</v>
      </c>
      <c r="BH54" s="1"/>
      <c r="BI54" s="1"/>
      <c r="BJ54" s="3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2"/>
      <c r="BX54" s="1"/>
    </row>
    <row r="55" spans="1:76" ht="35.25" customHeight="1" x14ac:dyDescent="0.2">
      <c r="A55" s="38"/>
      <c r="B55" s="215"/>
      <c r="C55" s="162"/>
      <c r="D55" s="75" t="s">
        <v>12</v>
      </c>
      <c r="E55" s="76">
        <f t="shared" ref="E55:R55" si="15">E57+E63</f>
        <v>12</v>
      </c>
      <c r="F55" s="76">
        <f t="shared" si="15"/>
        <v>14</v>
      </c>
      <c r="G55" s="76">
        <f t="shared" si="15"/>
        <v>12</v>
      </c>
      <c r="H55" s="76">
        <f t="shared" si="15"/>
        <v>12</v>
      </c>
      <c r="I55" s="76">
        <f t="shared" si="15"/>
        <v>12</v>
      </c>
      <c r="J55" s="76">
        <f t="shared" si="15"/>
        <v>14</v>
      </c>
      <c r="K55" s="76">
        <f t="shared" si="15"/>
        <v>14</v>
      </c>
      <c r="L55" s="76">
        <f t="shared" si="15"/>
        <v>12</v>
      </c>
      <c r="M55" s="76">
        <f t="shared" si="15"/>
        <v>14</v>
      </c>
      <c r="N55" s="76">
        <f t="shared" si="15"/>
        <v>8</v>
      </c>
      <c r="O55" s="76">
        <f t="shared" si="15"/>
        <v>8</v>
      </c>
      <c r="P55" s="76">
        <f t="shared" si="15"/>
        <v>10</v>
      </c>
      <c r="Q55" s="76">
        <f t="shared" si="15"/>
        <v>12</v>
      </c>
      <c r="R55" s="76">
        <f t="shared" si="15"/>
        <v>10</v>
      </c>
      <c r="S55" s="76">
        <f t="shared" si="13"/>
        <v>12</v>
      </c>
      <c r="T55" s="76">
        <f t="shared" si="13"/>
        <v>10</v>
      </c>
      <c r="U55" s="76">
        <f t="shared" si="13"/>
        <v>10</v>
      </c>
      <c r="V55" s="80">
        <v>0</v>
      </c>
      <c r="W55" s="80">
        <v>0</v>
      </c>
      <c r="X55" s="76">
        <f t="shared" si="14"/>
        <v>10</v>
      </c>
      <c r="Y55" s="76">
        <f t="shared" si="14"/>
        <v>8</v>
      </c>
      <c r="Z55" s="76">
        <f t="shared" si="14"/>
        <v>10</v>
      </c>
      <c r="AA55" s="76">
        <f t="shared" si="14"/>
        <v>8</v>
      </c>
      <c r="AB55" s="76">
        <f t="shared" si="14"/>
        <v>10</v>
      </c>
      <c r="AC55" s="76">
        <f t="shared" si="14"/>
        <v>10</v>
      </c>
      <c r="AD55" s="76">
        <f>AD57+AD63</f>
        <v>10</v>
      </c>
      <c r="AE55" s="76">
        <v>0</v>
      </c>
      <c r="AF55" s="76">
        <v>0</v>
      </c>
      <c r="AG55" s="76">
        <v>0</v>
      </c>
      <c r="AH55" s="76">
        <v>0</v>
      </c>
      <c r="AI55" s="76">
        <v>0</v>
      </c>
      <c r="AJ55" s="76">
        <v>0</v>
      </c>
      <c r="AK55" s="77" t="s">
        <v>31</v>
      </c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8">
        <v>0</v>
      </c>
      <c r="AW55" s="78">
        <v>0</v>
      </c>
      <c r="AX55" s="78">
        <v>0</v>
      </c>
      <c r="AY55" s="78">
        <v>0</v>
      </c>
      <c r="AZ55" s="78">
        <v>0</v>
      </c>
      <c r="BA55" s="78">
        <v>0</v>
      </c>
      <c r="BB55" s="78">
        <v>0</v>
      </c>
      <c r="BC55" s="78">
        <v>0</v>
      </c>
      <c r="BD55" s="78">
        <v>0</v>
      </c>
      <c r="BE55" s="119">
        <f>SUM(E55:AS55)</f>
        <v>262</v>
      </c>
      <c r="BF55" s="1"/>
      <c r="BG55" s="129">
        <v>262</v>
      </c>
      <c r="BH55" s="1"/>
      <c r="BI55" s="1"/>
      <c r="BJ55" s="3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2"/>
      <c r="BX55" s="1"/>
    </row>
    <row r="56" spans="1:76" s="21" customFormat="1" ht="30" customHeight="1" x14ac:dyDescent="0.2">
      <c r="A56" s="39"/>
      <c r="B56" s="163" t="s">
        <v>35</v>
      </c>
      <c r="C56" s="164" t="s">
        <v>117</v>
      </c>
      <c r="D56" s="121" t="s">
        <v>11</v>
      </c>
      <c r="E56" s="122">
        <f t="shared" ref="E56:R56" si="16">E58</f>
        <v>12</v>
      </c>
      <c r="F56" s="122">
        <f t="shared" si="16"/>
        <v>12</v>
      </c>
      <c r="G56" s="122">
        <f t="shared" si="16"/>
        <v>12</v>
      </c>
      <c r="H56" s="122">
        <f t="shared" si="16"/>
        <v>12</v>
      </c>
      <c r="I56" s="122">
        <f t="shared" si="16"/>
        <v>12</v>
      </c>
      <c r="J56" s="122">
        <f t="shared" si="16"/>
        <v>12</v>
      </c>
      <c r="K56" s="122">
        <f t="shared" si="16"/>
        <v>12</v>
      </c>
      <c r="L56" s="122">
        <f t="shared" si="16"/>
        <v>12</v>
      </c>
      <c r="M56" s="122">
        <f t="shared" si="16"/>
        <v>12</v>
      </c>
      <c r="N56" s="122">
        <f t="shared" si="16"/>
        <v>10</v>
      </c>
      <c r="O56" s="122">
        <f t="shared" si="16"/>
        <v>10</v>
      </c>
      <c r="P56" s="122">
        <f t="shared" si="16"/>
        <v>10</v>
      </c>
      <c r="Q56" s="122">
        <f t="shared" si="16"/>
        <v>10</v>
      </c>
      <c r="R56" s="122">
        <f t="shared" si="16"/>
        <v>10</v>
      </c>
      <c r="S56" s="122">
        <f t="shared" ref="S56:U57" si="17">S58</f>
        <v>10</v>
      </c>
      <c r="T56" s="122">
        <f t="shared" si="17"/>
        <v>10</v>
      </c>
      <c r="U56" s="122">
        <f t="shared" si="17"/>
        <v>10</v>
      </c>
      <c r="V56" s="79">
        <v>0</v>
      </c>
      <c r="W56" s="79">
        <v>0</v>
      </c>
      <c r="X56" s="123">
        <f t="shared" ref="X56:AC57" si="18">X58</f>
        <v>10</v>
      </c>
      <c r="Y56" s="123">
        <f t="shared" si="18"/>
        <v>10</v>
      </c>
      <c r="Z56" s="123">
        <f t="shared" si="18"/>
        <v>10</v>
      </c>
      <c r="AA56" s="123">
        <f t="shared" si="18"/>
        <v>10</v>
      </c>
      <c r="AB56" s="123">
        <f t="shared" si="18"/>
        <v>10</v>
      </c>
      <c r="AC56" s="123">
        <f t="shared" si="18"/>
        <v>10</v>
      </c>
      <c r="AD56" s="123">
        <f>AD58+AD62</f>
        <v>16</v>
      </c>
      <c r="AE56" s="123">
        <f>AE60</f>
        <v>36</v>
      </c>
      <c r="AF56" s="123">
        <f>AF61</f>
        <v>36</v>
      </c>
      <c r="AG56" s="123">
        <f>AG61</f>
        <v>36</v>
      </c>
      <c r="AH56" s="123">
        <v>0</v>
      </c>
      <c r="AI56" s="123">
        <v>0</v>
      </c>
      <c r="AJ56" s="123">
        <v>0</v>
      </c>
      <c r="AK56" s="70" t="s">
        <v>31</v>
      </c>
      <c r="AL56" s="123"/>
      <c r="AM56" s="123"/>
      <c r="AN56" s="123"/>
      <c r="AO56" s="123"/>
      <c r="AP56" s="123"/>
      <c r="AQ56" s="123"/>
      <c r="AR56" s="123"/>
      <c r="AS56" s="123"/>
      <c r="AT56" s="124"/>
      <c r="AU56" s="123"/>
      <c r="AV56" s="79">
        <v>0</v>
      </c>
      <c r="AW56" s="79">
        <v>0</v>
      </c>
      <c r="AX56" s="79">
        <v>0</v>
      </c>
      <c r="AY56" s="79">
        <v>0</v>
      </c>
      <c r="AZ56" s="79">
        <v>0</v>
      </c>
      <c r="BA56" s="79">
        <v>0</v>
      </c>
      <c r="BB56" s="79">
        <v>0</v>
      </c>
      <c r="BC56" s="79">
        <v>0</v>
      </c>
      <c r="BD56" s="79">
        <v>0</v>
      </c>
      <c r="BE56" s="123">
        <f>SUM(E56:AJ56)</f>
        <v>372</v>
      </c>
      <c r="BF56" s="3"/>
      <c r="BG56" s="44">
        <v>366</v>
      </c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17"/>
      <c r="BV56" s="17"/>
      <c r="BW56" s="20"/>
      <c r="BX56" s="17"/>
    </row>
    <row r="57" spans="1:76" s="21" customFormat="1" ht="47.25" customHeight="1" x14ac:dyDescent="0.2">
      <c r="A57" s="39"/>
      <c r="B57" s="163"/>
      <c r="C57" s="164"/>
      <c r="D57" s="121" t="s">
        <v>12</v>
      </c>
      <c r="E57" s="122">
        <f t="shared" ref="E57:R57" si="19">E59</f>
        <v>6</v>
      </c>
      <c r="F57" s="122">
        <f t="shared" si="19"/>
        <v>6</v>
      </c>
      <c r="G57" s="122">
        <f t="shared" si="19"/>
        <v>6</v>
      </c>
      <c r="H57" s="122">
        <f t="shared" si="19"/>
        <v>6</v>
      </c>
      <c r="I57" s="122">
        <f t="shared" si="19"/>
        <v>6</v>
      </c>
      <c r="J57" s="122">
        <f t="shared" si="19"/>
        <v>6</v>
      </c>
      <c r="K57" s="122">
        <f t="shared" si="19"/>
        <v>6</v>
      </c>
      <c r="L57" s="122">
        <f t="shared" si="19"/>
        <v>6</v>
      </c>
      <c r="M57" s="122">
        <f t="shared" si="19"/>
        <v>6</v>
      </c>
      <c r="N57" s="122">
        <f t="shared" si="19"/>
        <v>4</v>
      </c>
      <c r="O57" s="122">
        <f t="shared" si="19"/>
        <v>6</v>
      </c>
      <c r="P57" s="122">
        <f t="shared" si="19"/>
        <v>4</v>
      </c>
      <c r="Q57" s="122">
        <f t="shared" si="19"/>
        <v>6</v>
      </c>
      <c r="R57" s="122">
        <f t="shared" si="19"/>
        <v>4</v>
      </c>
      <c r="S57" s="122">
        <f t="shared" si="17"/>
        <v>6</v>
      </c>
      <c r="T57" s="122">
        <f t="shared" si="17"/>
        <v>4</v>
      </c>
      <c r="U57" s="122">
        <f t="shared" si="17"/>
        <v>6</v>
      </c>
      <c r="V57" s="79">
        <v>0</v>
      </c>
      <c r="W57" s="79">
        <v>0</v>
      </c>
      <c r="X57" s="123">
        <f t="shared" si="18"/>
        <v>6</v>
      </c>
      <c r="Y57" s="123">
        <f t="shared" si="18"/>
        <v>5</v>
      </c>
      <c r="Z57" s="123">
        <f t="shared" si="18"/>
        <v>6</v>
      </c>
      <c r="AA57" s="123">
        <f t="shared" si="18"/>
        <v>4</v>
      </c>
      <c r="AB57" s="123">
        <f t="shared" si="18"/>
        <v>6</v>
      </c>
      <c r="AC57" s="123">
        <f t="shared" si="18"/>
        <v>4</v>
      </c>
      <c r="AD57" s="123">
        <f>AD59</f>
        <v>4</v>
      </c>
      <c r="AE57" s="123">
        <v>0</v>
      </c>
      <c r="AF57" s="123">
        <v>0</v>
      </c>
      <c r="AG57" s="123">
        <v>0</v>
      </c>
      <c r="AH57" s="123">
        <v>0</v>
      </c>
      <c r="AI57" s="123">
        <v>0</v>
      </c>
      <c r="AJ57" s="123">
        <v>0</v>
      </c>
      <c r="AK57" s="70" t="s">
        <v>31</v>
      </c>
      <c r="AL57" s="123"/>
      <c r="AM57" s="123"/>
      <c r="AN57" s="123"/>
      <c r="AO57" s="123"/>
      <c r="AP57" s="123"/>
      <c r="AQ57" s="123"/>
      <c r="AR57" s="123"/>
      <c r="AS57" s="123"/>
      <c r="AT57" s="124"/>
      <c r="AU57" s="123"/>
      <c r="AV57" s="79">
        <v>0</v>
      </c>
      <c r="AW57" s="79">
        <v>0</v>
      </c>
      <c r="AX57" s="79">
        <v>0</v>
      </c>
      <c r="AY57" s="79">
        <v>0</v>
      </c>
      <c r="AZ57" s="79">
        <v>0</v>
      </c>
      <c r="BA57" s="79">
        <v>0</v>
      </c>
      <c r="BB57" s="79">
        <v>0</v>
      </c>
      <c r="BC57" s="79">
        <v>0</v>
      </c>
      <c r="BD57" s="79">
        <v>0</v>
      </c>
      <c r="BE57" s="123">
        <f>SUM(E57:AJ57)</f>
        <v>129</v>
      </c>
      <c r="BF57" s="3"/>
      <c r="BG57" s="44">
        <v>129</v>
      </c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17"/>
      <c r="BV57" s="17"/>
      <c r="BW57" s="20"/>
      <c r="BX57" s="17"/>
    </row>
    <row r="58" spans="1:76" ht="37.5" customHeight="1" x14ac:dyDescent="0.2">
      <c r="A58" s="38"/>
      <c r="B58" s="165" t="s">
        <v>36</v>
      </c>
      <c r="C58" s="166" t="s">
        <v>118</v>
      </c>
      <c r="D58" s="83" t="s">
        <v>11</v>
      </c>
      <c r="E58" s="82">
        <v>12</v>
      </c>
      <c r="F58" s="82">
        <v>12</v>
      </c>
      <c r="G58" s="82">
        <v>12</v>
      </c>
      <c r="H58" s="82">
        <v>12</v>
      </c>
      <c r="I58" s="82">
        <v>12</v>
      </c>
      <c r="J58" s="82">
        <v>12</v>
      </c>
      <c r="K58" s="82">
        <v>12</v>
      </c>
      <c r="L58" s="82">
        <v>12</v>
      </c>
      <c r="M58" s="82">
        <v>12</v>
      </c>
      <c r="N58" s="82">
        <v>10</v>
      </c>
      <c r="O58" s="82">
        <v>10</v>
      </c>
      <c r="P58" s="82">
        <v>10</v>
      </c>
      <c r="Q58" s="82">
        <v>10</v>
      </c>
      <c r="R58" s="82">
        <v>10</v>
      </c>
      <c r="S58" s="82">
        <v>10</v>
      </c>
      <c r="T58" s="82">
        <v>10</v>
      </c>
      <c r="U58" s="82">
        <v>10</v>
      </c>
      <c r="V58" s="79">
        <v>0</v>
      </c>
      <c r="W58" s="79">
        <v>0</v>
      </c>
      <c r="X58" s="83">
        <v>10</v>
      </c>
      <c r="Y58" s="83">
        <v>10</v>
      </c>
      <c r="Z58" s="83">
        <v>10</v>
      </c>
      <c r="AA58" s="83">
        <v>10</v>
      </c>
      <c r="AB58" s="83">
        <v>10</v>
      </c>
      <c r="AC58" s="83">
        <v>10</v>
      </c>
      <c r="AD58" s="83">
        <v>10</v>
      </c>
      <c r="AE58" s="83" t="s">
        <v>53</v>
      </c>
      <c r="AF58" s="83"/>
      <c r="AG58" s="83"/>
      <c r="AH58" s="83"/>
      <c r="AI58" s="83"/>
      <c r="AJ58" s="83" t="s">
        <v>53</v>
      </c>
      <c r="AK58" s="70" t="s">
        <v>31</v>
      </c>
      <c r="AL58" s="72"/>
      <c r="AM58" s="72"/>
      <c r="AN58" s="72"/>
      <c r="AO58" s="72"/>
      <c r="AP58" s="72"/>
      <c r="AQ58" s="72"/>
      <c r="AR58" s="72"/>
      <c r="AS58" s="72"/>
      <c r="AT58" s="73"/>
      <c r="AU58" s="72"/>
      <c r="AV58" s="79">
        <v>0</v>
      </c>
      <c r="AW58" s="79">
        <v>0</v>
      </c>
      <c r="AX58" s="79">
        <v>0</v>
      </c>
      <c r="AY58" s="79">
        <v>0</v>
      </c>
      <c r="AZ58" s="79">
        <v>0</v>
      </c>
      <c r="BA58" s="79">
        <v>0</v>
      </c>
      <c r="BB58" s="79">
        <v>0</v>
      </c>
      <c r="BC58" s="79">
        <v>0</v>
      </c>
      <c r="BD58" s="79">
        <v>0</v>
      </c>
      <c r="BE58" s="83">
        <f>SUM(E58:AU58)</f>
        <v>258</v>
      </c>
      <c r="BF58" s="1"/>
      <c r="BG58" s="44">
        <v>258</v>
      </c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2"/>
      <c r="BX58" s="1"/>
    </row>
    <row r="59" spans="1:76" ht="44.25" customHeight="1" x14ac:dyDescent="0.2">
      <c r="A59" s="38"/>
      <c r="B59" s="165"/>
      <c r="C59" s="166"/>
      <c r="D59" s="86" t="s">
        <v>12</v>
      </c>
      <c r="E59" s="84">
        <v>6</v>
      </c>
      <c r="F59" s="84">
        <v>6</v>
      </c>
      <c r="G59" s="84">
        <v>6</v>
      </c>
      <c r="H59" s="84">
        <v>6</v>
      </c>
      <c r="I59" s="84">
        <v>6</v>
      </c>
      <c r="J59" s="84">
        <v>6</v>
      </c>
      <c r="K59" s="84">
        <v>6</v>
      </c>
      <c r="L59" s="84">
        <v>6</v>
      </c>
      <c r="M59" s="84">
        <v>6</v>
      </c>
      <c r="N59" s="84">
        <v>4</v>
      </c>
      <c r="O59" s="84">
        <v>6</v>
      </c>
      <c r="P59" s="84">
        <v>4</v>
      </c>
      <c r="Q59" s="84">
        <v>6</v>
      </c>
      <c r="R59" s="84">
        <v>4</v>
      </c>
      <c r="S59" s="84">
        <v>6</v>
      </c>
      <c r="T59" s="84">
        <v>4</v>
      </c>
      <c r="U59" s="84">
        <v>6</v>
      </c>
      <c r="V59" s="79">
        <v>0</v>
      </c>
      <c r="W59" s="79">
        <v>0</v>
      </c>
      <c r="X59" s="85">
        <v>6</v>
      </c>
      <c r="Y59" s="85">
        <v>5</v>
      </c>
      <c r="Z59" s="85">
        <v>6</v>
      </c>
      <c r="AA59" s="85">
        <v>4</v>
      </c>
      <c r="AB59" s="85">
        <v>6</v>
      </c>
      <c r="AC59" s="85">
        <v>4</v>
      </c>
      <c r="AD59" s="85">
        <v>4</v>
      </c>
      <c r="AE59" s="85" t="s">
        <v>53</v>
      </c>
      <c r="AF59" s="85"/>
      <c r="AG59" s="85"/>
      <c r="AH59" s="85"/>
      <c r="AI59" s="86"/>
      <c r="AJ59" s="86" t="s">
        <v>53</v>
      </c>
      <c r="AK59" s="70" t="s">
        <v>31</v>
      </c>
      <c r="AL59" s="29"/>
      <c r="AM59" s="29"/>
      <c r="AN59" s="29"/>
      <c r="AO59" s="29"/>
      <c r="AP59" s="29"/>
      <c r="AQ59" s="29"/>
      <c r="AR59" s="29"/>
      <c r="AS59" s="29"/>
      <c r="AT59" s="64"/>
      <c r="AU59" s="28"/>
      <c r="AV59" s="79">
        <v>0</v>
      </c>
      <c r="AW59" s="79">
        <v>0</v>
      </c>
      <c r="AX59" s="79">
        <v>0</v>
      </c>
      <c r="AY59" s="79">
        <v>0</v>
      </c>
      <c r="AZ59" s="79">
        <v>0</v>
      </c>
      <c r="BA59" s="79">
        <v>0</v>
      </c>
      <c r="BB59" s="79">
        <v>0</v>
      </c>
      <c r="BC59" s="79">
        <v>0</v>
      </c>
      <c r="BD59" s="79">
        <v>0</v>
      </c>
      <c r="BE59" s="85">
        <f>SUM(E59:AU59)</f>
        <v>129</v>
      </c>
      <c r="BF59" s="1"/>
      <c r="BG59" s="44">
        <v>129</v>
      </c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2"/>
      <c r="BX59" s="1"/>
    </row>
    <row r="60" spans="1:76" ht="33" customHeight="1" x14ac:dyDescent="0.2">
      <c r="A60" s="38"/>
      <c r="B60" s="127" t="s">
        <v>37</v>
      </c>
      <c r="C60" s="88" t="s">
        <v>20</v>
      </c>
      <c r="D60" s="88" t="s">
        <v>11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 t="s">
        <v>53</v>
      </c>
      <c r="V60" s="80">
        <v>0</v>
      </c>
      <c r="W60" s="80">
        <v>0</v>
      </c>
      <c r="X60" s="88"/>
      <c r="Y60" s="88"/>
      <c r="Z60" s="88"/>
      <c r="AA60" s="88" t="s">
        <v>53</v>
      </c>
      <c r="AB60" s="88" t="s">
        <v>53</v>
      </c>
      <c r="AC60" s="88" t="s">
        <v>53</v>
      </c>
      <c r="AD60" s="88"/>
      <c r="AE60" s="88">
        <v>36</v>
      </c>
      <c r="AF60" s="88" t="s">
        <v>53</v>
      </c>
      <c r="AG60" s="89" t="s">
        <v>53</v>
      </c>
      <c r="AH60" s="89"/>
      <c r="AI60" s="89"/>
      <c r="AJ60" s="89" t="s">
        <v>53</v>
      </c>
      <c r="AK60" s="70" t="s">
        <v>31</v>
      </c>
      <c r="AL60" s="63"/>
      <c r="AM60" s="23"/>
      <c r="AN60" s="23"/>
      <c r="AO60" s="23"/>
      <c r="AP60" s="23"/>
      <c r="AQ60" s="23"/>
      <c r="AR60" s="23"/>
      <c r="AS60" s="23"/>
      <c r="AT60" s="65"/>
      <c r="AU60" s="23"/>
      <c r="AV60" s="79">
        <v>0</v>
      </c>
      <c r="AW60" s="79">
        <v>0</v>
      </c>
      <c r="AX60" s="79">
        <v>0</v>
      </c>
      <c r="AY60" s="79">
        <v>0</v>
      </c>
      <c r="AZ60" s="79">
        <v>0</v>
      </c>
      <c r="BA60" s="79">
        <v>0</v>
      </c>
      <c r="BB60" s="79">
        <v>0</v>
      </c>
      <c r="BC60" s="79">
        <v>0</v>
      </c>
      <c r="BD60" s="79">
        <v>0</v>
      </c>
      <c r="BE60" s="88">
        <f>SUM(E60:AU60)</f>
        <v>36</v>
      </c>
      <c r="BF60" s="1"/>
      <c r="BG60" s="44">
        <v>36</v>
      </c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2"/>
      <c r="BX60" s="1"/>
    </row>
    <row r="61" spans="1:76" ht="53.25" customHeight="1" x14ac:dyDescent="0.2">
      <c r="A61" s="38"/>
      <c r="B61" s="127" t="s">
        <v>38</v>
      </c>
      <c r="C61" s="88" t="s">
        <v>49</v>
      </c>
      <c r="D61" s="88" t="s">
        <v>11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0">
        <v>0</v>
      </c>
      <c r="W61" s="80">
        <v>0</v>
      </c>
      <c r="X61" s="88"/>
      <c r="Y61" s="88"/>
      <c r="Z61" s="88"/>
      <c r="AA61" s="88"/>
      <c r="AB61" s="88"/>
      <c r="AC61" s="88"/>
      <c r="AD61" s="88"/>
      <c r="AE61" s="88" t="s">
        <v>53</v>
      </c>
      <c r="AF61" s="88">
        <v>36</v>
      </c>
      <c r="AG61" s="89">
        <v>36</v>
      </c>
      <c r="AH61" s="89" t="s">
        <v>53</v>
      </c>
      <c r="AI61" s="89"/>
      <c r="AJ61" s="97"/>
      <c r="AK61" s="70" t="s">
        <v>31</v>
      </c>
      <c r="AL61" s="63"/>
      <c r="AM61" s="23"/>
      <c r="AN61" s="23"/>
      <c r="AO61" s="23"/>
      <c r="AP61" s="23"/>
      <c r="AQ61" s="23"/>
      <c r="AR61" s="23"/>
      <c r="AS61" s="23"/>
      <c r="AT61" s="65"/>
      <c r="AU61" s="23"/>
      <c r="AV61" s="79">
        <v>0</v>
      </c>
      <c r="AW61" s="79">
        <v>0</v>
      </c>
      <c r="AX61" s="79">
        <v>0</v>
      </c>
      <c r="AY61" s="79">
        <v>0</v>
      </c>
      <c r="AZ61" s="79">
        <v>0</v>
      </c>
      <c r="BA61" s="79">
        <v>0</v>
      </c>
      <c r="BB61" s="79">
        <v>0</v>
      </c>
      <c r="BC61" s="79">
        <v>0</v>
      </c>
      <c r="BD61" s="79">
        <v>0</v>
      </c>
      <c r="BE61" s="88">
        <f>SUM(E61:AU61)</f>
        <v>72</v>
      </c>
      <c r="BF61" s="1"/>
      <c r="BG61" s="44">
        <v>72</v>
      </c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2"/>
      <c r="BX61" s="1"/>
    </row>
    <row r="62" spans="1:76" s="21" customFormat="1" ht="29.25" customHeight="1" x14ac:dyDescent="0.2">
      <c r="A62" s="39"/>
      <c r="B62" s="190" t="s">
        <v>39</v>
      </c>
      <c r="C62" s="191" t="s">
        <v>50</v>
      </c>
      <c r="D62" s="123" t="s">
        <v>11</v>
      </c>
      <c r="E62" s="124">
        <f t="shared" ref="E62:R62" si="20">E64</f>
        <v>10</v>
      </c>
      <c r="F62" s="124">
        <f t="shared" si="20"/>
        <v>10</v>
      </c>
      <c r="G62" s="124">
        <f t="shared" si="20"/>
        <v>8</v>
      </c>
      <c r="H62" s="124">
        <f t="shared" si="20"/>
        <v>8</v>
      </c>
      <c r="I62" s="124">
        <f t="shared" si="20"/>
        <v>8</v>
      </c>
      <c r="J62" s="124">
        <f t="shared" si="20"/>
        <v>12</v>
      </c>
      <c r="K62" s="124">
        <f t="shared" si="20"/>
        <v>12</v>
      </c>
      <c r="L62" s="124">
        <f t="shared" si="20"/>
        <v>10</v>
      </c>
      <c r="M62" s="124">
        <f t="shared" si="20"/>
        <v>10</v>
      </c>
      <c r="N62" s="124">
        <f t="shared" si="20"/>
        <v>12</v>
      </c>
      <c r="O62" s="124">
        <f t="shared" si="20"/>
        <v>12</v>
      </c>
      <c r="P62" s="124">
        <f t="shared" si="20"/>
        <v>14</v>
      </c>
      <c r="Q62" s="124">
        <f t="shared" si="20"/>
        <v>14</v>
      </c>
      <c r="R62" s="124">
        <f t="shared" si="20"/>
        <v>14</v>
      </c>
      <c r="S62" s="124">
        <f t="shared" ref="S62:U63" si="21">S64</f>
        <v>16</v>
      </c>
      <c r="T62" s="124">
        <f t="shared" si="21"/>
        <v>16</v>
      </c>
      <c r="U62" s="124">
        <f t="shared" si="21"/>
        <v>14</v>
      </c>
      <c r="V62" s="79">
        <v>0</v>
      </c>
      <c r="W62" s="79">
        <v>0</v>
      </c>
      <c r="X62" s="123">
        <f t="shared" ref="X62:AD63" si="22">X64</f>
        <v>12</v>
      </c>
      <c r="Y62" s="123">
        <f t="shared" si="22"/>
        <v>10</v>
      </c>
      <c r="Z62" s="123">
        <f t="shared" si="22"/>
        <v>10</v>
      </c>
      <c r="AA62" s="123">
        <f t="shared" si="22"/>
        <v>8</v>
      </c>
      <c r="AB62" s="123">
        <f t="shared" si="22"/>
        <v>10</v>
      </c>
      <c r="AC62" s="123">
        <f t="shared" si="22"/>
        <v>10</v>
      </c>
      <c r="AD62" s="123">
        <f>AD64</f>
        <v>6</v>
      </c>
      <c r="AE62" s="123" t="s">
        <v>53</v>
      </c>
      <c r="AF62" s="123"/>
      <c r="AG62" s="123"/>
      <c r="AH62" s="123">
        <f>AH66</f>
        <v>36</v>
      </c>
      <c r="AI62" s="123">
        <f>AI67</f>
        <v>36</v>
      </c>
      <c r="AJ62" s="126">
        <f>AJ67</f>
        <v>36</v>
      </c>
      <c r="AK62" s="70" t="s">
        <v>31</v>
      </c>
      <c r="AL62" s="123"/>
      <c r="AM62" s="123"/>
      <c r="AN62" s="123"/>
      <c r="AO62" s="123"/>
      <c r="AP62" s="123"/>
      <c r="AQ62" s="123"/>
      <c r="AR62" s="123"/>
      <c r="AS62" s="123"/>
      <c r="AT62" s="124"/>
      <c r="AU62" s="123"/>
      <c r="AV62" s="40">
        <v>0</v>
      </c>
      <c r="AW62" s="40">
        <v>0</v>
      </c>
      <c r="AX62" s="40">
        <v>0</v>
      </c>
      <c r="AY62" s="40">
        <v>0</v>
      </c>
      <c r="AZ62" s="40">
        <v>0</v>
      </c>
      <c r="BA62" s="40">
        <v>0</v>
      </c>
      <c r="BB62" s="40">
        <v>0</v>
      </c>
      <c r="BC62" s="40">
        <v>0</v>
      </c>
      <c r="BD62" s="40">
        <v>0</v>
      </c>
      <c r="BE62" s="121">
        <f>SUM(E62:AT62)</f>
        <v>374</v>
      </c>
      <c r="BF62" s="3"/>
      <c r="BG62" s="128">
        <v>374</v>
      </c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17"/>
      <c r="BV62" s="17"/>
      <c r="BW62" s="20"/>
      <c r="BX62" s="17"/>
    </row>
    <row r="63" spans="1:76" s="21" customFormat="1" ht="40.5" customHeight="1" x14ac:dyDescent="0.2">
      <c r="A63" s="39"/>
      <c r="B63" s="190"/>
      <c r="C63" s="191"/>
      <c r="D63" s="123" t="s">
        <v>12</v>
      </c>
      <c r="E63" s="124">
        <f t="shared" ref="E63:R63" si="23">E65</f>
        <v>6</v>
      </c>
      <c r="F63" s="124">
        <f t="shared" si="23"/>
        <v>8</v>
      </c>
      <c r="G63" s="124">
        <f t="shared" si="23"/>
        <v>6</v>
      </c>
      <c r="H63" s="124">
        <f t="shared" si="23"/>
        <v>6</v>
      </c>
      <c r="I63" s="124">
        <f t="shared" si="23"/>
        <v>6</v>
      </c>
      <c r="J63" s="124">
        <f t="shared" si="23"/>
        <v>8</v>
      </c>
      <c r="K63" s="124">
        <f t="shared" si="23"/>
        <v>8</v>
      </c>
      <c r="L63" s="124">
        <f t="shared" si="23"/>
        <v>6</v>
      </c>
      <c r="M63" s="124">
        <f t="shared" si="23"/>
        <v>8</v>
      </c>
      <c r="N63" s="124">
        <f t="shared" si="23"/>
        <v>4</v>
      </c>
      <c r="O63" s="124">
        <f t="shared" si="23"/>
        <v>2</v>
      </c>
      <c r="P63" s="124">
        <f t="shared" si="23"/>
        <v>6</v>
      </c>
      <c r="Q63" s="124">
        <f t="shared" si="23"/>
        <v>6</v>
      </c>
      <c r="R63" s="124">
        <f t="shared" si="23"/>
        <v>6</v>
      </c>
      <c r="S63" s="124">
        <f t="shared" si="21"/>
        <v>6</v>
      </c>
      <c r="T63" s="124">
        <f t="shared" si="21"/>
        <v>6</v>
      </c>
      <c r="U63" s="124">
        <f t="shared" si="21"/>
        <v>4</v>
      </c>
      <c r="V63" s="79">
        <v>0</v>
      </c>
      <c r="W63" s="79">
        <v>0</v>
      </c>
      <c r="X63" s="123">
        <f t="shared" si="22"/>
        <v>4</v>
      </c>
      <c r="Y63" s="123">
        <f t="shared" si="22"/>
        <v>3</v>
      </c>
      <c r="Z63" s="123">
        <f t="shared" si="22"/>
        <v>4</v>
      </c>
      <c r="AA63" s="123">
        <f t="shared" si="22"/>
        <v>4</v>
      </c>
      <c r="AB63" s="123">
        <f t="shared" si="22"/>
        <v>4</v>
      </c>
      <c r="AC63" s="123">
        <f t="shared" si="22"/>
        <v>6</v>
      </c>
      <c r="AD63" s="123">
        <f t="shared" si="22"/>
        <v>6</v>
      </c>
      <c r="AE63" s="123" t="s">
        <v>53</v>
      </c>
      <c r="AF63" s="123"/>
      <c r="AG63" s="123"/>
      <c r="AH63" s="123">
        <v>0</v>
      </c>
      <c r="AI63" s="123">
        <v>0</v>
      </c>
      <c r="AJ63" s="126">
        <v>0</v>
      </c>
      <c r="AK63" s="70" t="s">
        <v>31</v>
      </c>
      <c r="AL63" s="123"/>
      <c r="AM63" s="123"/>
      <c r="AN63" s="123"/>
      <c r="AO63" s="123"/>
      <c r="AP63" s="123"/>
      <c r="AQ63" s="123"/>
      <c r="AR63" s="123"/>
      <c r="AS63" s="123"/>
      <c r="AT63" s="124"/>
      <c r="AU63" s="123"/>
      <c r="AV63" s="40">
        <v>0</v>
      </c>
      <c r="AW63" s="40">
        <v>0</v>
      </c>
      <c r="AX63" s="40">
        <v>0</v>
      </c>
      <c r="AY63" s="40">
        <v>0</v>
      </c>
      <c r="AZ63" s="40">
        <v>0</v>
      </c>
      <c r="BA63" s="40">
        <v>0</v>
      </c>
      <c r="BB63" s="40">
        <v>0</v>
      </c>
      <c r="BC63" s="40">
        <v>0</v>
      </c>
      <c r="BD63" s="40">
        <v>0</v>
      </c>
      <c r="BE63" s="121">
        <f>SUM(E63:AQ63)</f>
        <v>133</v>
      </c>
      <c r="BF63" s="3"/>
      <c r="BG63" s="128">
        <v>133</v>
      </c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17"/>
      <c r="BV63" s="17"/>
      <c r="BW63" s="20"/>
      <c r="BX63" s="17"/>
    </row>
    <row r="64" spans="1:76" ht="30" customHeight="1" x14ac:dyDescent="0.2">
      <c r="A64" s="38"/>
      <c r="B64" s="165" t="s">
        <v>40</v>
      </c>
      <c r="C64" s="166" t="s">
        <v>45</v>
      </c>
      <c r="D64" s="83" t="s">
        <v>11</v>
      </c>
      <c r="E64" s="82">
        <v>10</v>
      </c>
      <c r="F64" s="82">
        <v>10</v>
      </c>
      <c r="G64" s="82">
        <v>8</v>
      </c>
      <c r="H64" s="82">
        <v>8</v>
      </c>
      <c r="I64" s="82">
        <v>8</v>
      </c>
      <c r="J64" s="82">
        <v>12</v>
      </c>
      <c r="K64" s="82">
        <v>12</v>
      </c>
      <c r="L64" s="82">
        <v>10</v>
      </c>
      <c r="M64" s="82">
        <v>10</v>
      </c>
      <c r="N64" s="82">
        <v>12</v>
      </c>
      <c r="O64" s="82">
        <v>12</v>
      </c>
      <c r="P64" s="82">
        <v>14</v>
      </c>
      <c r="Q64" s="82">
        <v>14</v>
      </c>
      <c r="R64" s="82">
        <v>14</v>
      </c>
      <c r="S64" s="82">
        <v>16</v>
      </c>
      <c r="T64" s="82">
        <v>16</v>
      </c>
      <c r="U64" s="82">
        <v>14</v>
      </c>
      <c r="V64" s="92">
        <v>0</v>
      </c>
      <c r="W64" s="92">
        <v>0</v>
      </c>
      <c r="X64" s="83">
        <v>12</v>
      </c>
      <c r="Y64" s="83">
        <v>10</v>
      </c>
      <c r="Z64" s="83">
        <v>10</v>
      </c>
      <c r="AA64" s="83">
        <v>8</v>
      </c>
      <c r="AB64" s="83">
        <v>10</v>
      </c>
      <c r="AC64" s="83">
        <v>10</v>
      </c>
      <c r="AD64" s="83">
        <v>6</v>
      </c>
      <c r="AE64" s="83" t="s">
        <v>53</v>
      </c>
      <c r="AF64" s="83"/>
      <c r="AG64" s="83"/>
      <c r="AH64" s="83"/>
      <c r="AI64" s="83"/>
      <c r="AJ64" s="93"/>
      <c r="AK64" s="70" t="s">
        <v>31</v>
      </c>
      <c r="AL64" s="72"/>
      <c r="AM64" s="72"/>
      <c r="AN64" s="72"/>
      <c r="AO64" s="72"/>
      <c r="AP64" s="72"/>
      <c r="AQ64" s="72"/>
      <c r="AR64" s="72"/>
      <c r="AS64" s="72"/>
      <c r="AT64" s="73"/>
      <c r="AU64" s="72"/>
      <c r="AV64" s="79">
        <v>0</v>
      </c>
      <c r="AW64" s="79">
        <v>0</v>
      </c>
      <c r="AX64" s="79">
        <v>0</v>
      </c>
      <c r="AY64" s="79">
        <v>0</v>
      </c>
      <c r="AZ64" s="79">
        <v>0</v>
      </c>
      <c r="BA64" s="79">
        <v>0</v>
      </c>
      <c r="BB64" s="79">
        <v>0</v>
      </c>
      <c r="BC64" s="79">
        <v>0</v>
      </c>
      <c r="BD64" s="79">
        <v>0</v>
      </c>
      <c r="BE64" s="83">
        <f xml:space="preserve"> SUM(E64:AU64)</f>
        <v>266</v>
      </c>
      <c r="BF64" s="1"/>
      <c r="BG64" s="44">
        <v>266</v>
      </c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2"/>
      <c r="BX64" s="1"/>
    </row>
    <row r="65" spans="1:76" ht="27.75" customHeight="1" x14ac:dyDescent="0.2">
      <c r="A65" s="38"/>
      <c r="B65" s="165"/>
      <c r="C65" s="166"/>
      <c r="D65" s="86" t="s">
        <v>12</v>
      </c>
      <c r="E65" s="84">
        <v>6</v>
      </c>
      <c r="F65" s="84">
        <v>8</v>
      </c>
      <c r="G65" s="84">
        <v>6</v>
      </c>
      <c r="H65" s="84">
        <v>6</v>
      </c>
      <c r="I65" s="84">
        <v>6</v>
      </c>
      <c r="J65" s="84">
        <v>8</v>
      </c>
      <c r="K65" s="84">
        <v>8</v>
      </c>
      <c r="L65" s="84">
        <v>6</v>
      </c>
      <c r="M65" s="84">
        <v>8</v>
      </c>
      <c r="N65" s="84">
        <v>4</v>
      </c>
      <c r="O65" s="84">
        <v>2</v>
      </c>
      <c r="P65" s="84">
        <v>6</v>
      </c>
      <c r="Q65" s="84">
        <v>6</v>
      </c>
      <c r="R65" s="84">
        <v>6</v>
      </c>
      <c r="S65" s="84">
        <v>6</v>
      </c>
      <c r="T65" s="84">
        <v>6</v>
      </c>
      <c r="U65" s="84">
        <v>4</v>
      </c>
      <c r="V65" s="92">
        <v>0</v>
      </c>
      <c r="W65" s="92">
        <v>0</v>
      </c>
      <c r="X65" s="85">
        <v>4</v>
      </c>
      <c r="Y65" s="85">
        <v>3</v>
      </c>
      <c r="Z65" s="85">
        <v>4</v>
      </c>
      <c r="AA65" s="85">
        <v>4</v>
      </c>
      <c r="AB65" s="85">
        <v>4</v>
      </c>
      <c r="AC65" s="85">
        <v>6</v>
      </c>
      <c r="AD65" s="85">
        <v>6</v>
      </c>
      <c r="AE65" s="85" t="s">
        <v>53</v>
      </c>
      <c r="AF65" s="85"/>
      <c r="AG65" s="85"/>
      <c r="AH65" s="85"/>
      <c r="AI65" s="86"/>
      <c r="AJ65" s="94"/>
      <c r="AK65" s="91" t="s">
        <v>31</v>
      </c>
      <c r="AL65" s="29"/>
      <c r="AM65" s="29"/>
      <c r="AN65" s="29"/>
      <c r="AO65" s="29"/>
      <c r="AP65" s="29"/>
      <c r="AQ65" s="29"/>
      <c r="AR65" s="29"/>
      <c r="AS65" s="29"/>
      <c r="AT65" s="64"/>
      <c r="AU65" s="28"/>
      <c r="AV65" s="79">
        <v>0</v>
      </c>
      <c r="AW65" s="79">
        <v>0</v>
      </c>
      <c r="AX65" s="79">
        <v>0</v>
      </c>
      <c r="AY65" s="79">
        <v>0</v>
      </c>
      <c r="AZ65" s="79">
        <v>0</v>
      </c>
      <c r="BA65" s="79">
        <v>0</v>
      </c>
      <c r="BB65" s="79">
        <v>0</v>
      </c>
      <c r="BC65" s="79">
        <v>0</v>
      </c>
      <c r="BD65" s="79">
        <v>0</v>
      </c>
      <c r="BE65" s="85">
        <f>SUM(E65:AR65)</f>
        <v>133</v>
      </c>
      <c r="BF65" s="1"/>
      <c r="BG65" s="44">
        <v>133</v>
      </c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2"/>
      <c r="BX65" s="1"/>
    </row>
    <row r="66" spans="1:76" ht="27.75" customHeight="1" x14ac:dyDescent="0.2">
      <c r="A66" s="38"/>
      <c r="B66" s="127" t="s">
        <v>43</v>
      </c>
      <c r="C66" s="88" t="s">
        <v>20</v>
      </c>
      <c r="D66" s="88" t="s">
        <v>11</v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 t="s">
        <v>53</v>
      </c>
      <c r="T66" s="95" t="s">
        <v>53</v>
      </c>
      <c r="U66" s="95"/>
      <c r="V66" s="96">
        <v>0</v>
      </c>
      <c r="W66" s="96">
        <v>0</v>
      </c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>
        <v>36</v>
      </c>
      <c r="AI66" s="89"/>
      <c r="AJ66" s="97"/>
      <c r="AK66" s="70" t="s">
        <v>31</v>
      </c>
      <c r="AL66" s="23"/>
      <c r="AM66" s="23"/>
      <c r="AN66" s="23"/>
      <c r="AO66" s="23"/>
      <c r="AP66" s="23"/>
      <c r="AQ66" s="23"/>
      <c r="AR66" s="23"/>
      <c r="AS66" s="23"/>
      <c r="AT66" s="65"/>
      <c r="AU66" s="23"/>
      <c r="AV66" s="79">
        <v>0</v>
      </c>
      <c r="AW66" s="79">
        <v>0</v>
      </c>
      <c r="AX66" s="79">
        <v>0</v>
      </c>
      <c r="AY66" s="79">
        <v>0</v>
      </c>
      <c r="AZ66" s="79">
        <v>0</v>
      </c>
      <c r="BA66" s="79">
        <v>0</v>
      </c>
      <c r="BB66" s="79">
        <v>0</v>
      </c>
      <c r="BC66" s="79">
        <v>0</v>
      </c>
      <c r="BD66" s="79">
        <v>0</v>
      </c>
      <c r="BE66" s="88">
        <f>SUM(E66:AT66)</f>
        <v>36</v>
      </c>
      <c r="BF66" s="1"/>
      <c r="BG66" s="44">
        <v>36</v>
      </c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2"/>
      <c r="BX66" s="1"/>
    </row>
    <row r="67" spans="1:76" ht="57" customHeight="1" x14ac:dyDescent="0.2">
      <c r="A67" s="38"/>
      <c r="B67" s="127" t="s">
        <v>44</v>
      </c>
      <c r="C67" s="88" t="s">
        <v>49</v>
      </c>
      <c r="D67" s="88" t="s">
        <v>11</v>
      </c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 t="s">
        <v>53</v>
      </c>
      <c r="U67" s="87"/>
      <c r="V67" s="96">
        <v>0</v>
      </c>
      <c r="W67" s="96">
        <v>0</v>
      </c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>
        <v>36</v>
      </c>
      <c r="AJ67" s="97">
        <v>36</v>
      </c>
      <c r="AK67" s="70" t="s">
        <v>31</v>
      </c>
      <c r="AL67" s="23"/>
      <c r="AM67" s="23"/>
      <c r="AN67" s="23"/>
      <c r="AO67" s="23"/>
      <c r="AP67" s="23"/>
      <c r="AQ67" s="23"/>
      <c r="AR67" s="23"/>
      <c r="AS67" s="23"/>
      <c r="AT67" s="65"/>
      <c r="AU67" s="23"/>
      <c r="AV67" s="79">
        <v>0</v>
      </c>
      <c r="AW67" s="79">
        <v>0</v>
      </c>
      <c r="AX67" s="79">
        <v>0</v>
      </c>
      <c r="AY67" s="79">
        <v>0</v>
      </c>
      <c r="AZ67" s="79">
        <v>0</v>
      </c>
      <c r="BA67" s="79">
        <v>0</v>
      </c>
      <c r="BB67" s="79">
        <v>0</v>
      </c>
      <c r="BC67" s="79">
        <v>0</v>
      </c>
      <c r="BD67" s="79">
        <v>0</v>
      </c>
      <c r="BE67" s="88">
        <f>SUM(E67:AQ67)</f>
        <v>72</v>
      </c>
      <c r="BF67" s="1"/>
      <c r="BG67" s="44">
        <v>72</v>
      </c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2"/>
      <c r="BX67" s="1"/>
    </row>
    <row r="68" spans="1:76" ht="49.5" customHeight="1" x14ac:dyDescent="0.2">
      <c r="A68" s="38"/>
      <c r="B68" s="110" t="s">
        <v>74</v>
      </c>
      <c r="C68" s="111" t="s">
        <v>73</v>
      </c>
      <c r="D68" s="111" t="s">
        <v>11</v>
      </c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96">
        <v>0</v>
      </c>
      <c r="W68" s="96">
        <v>0</v>
      </c>
      <c r="X68" s="113"/>
      <c r="Y68" s="113"/>
      <c r="Z68" s="113"/>
      <c r="AA68" s="113"/>
      <c r="AB68" s="113"/>
      <c r="AC68" s="113"/>
      <c r="AD68" s="113"/>
      <c r="AE68" s="113"/>
      <c r="AF68" s="113"/>
      <c r="AG68" s="113"/>
      <c r="AH68" s="113"/>
      <c r="AI68" s="113"/>
      <c r="AJ68" s="114"/>
      <c r="AK68" s="70" t="s">
        <v>31</v>
      </c>
      <c r="AL68" s="111" t="s">
        <v>79</v>
      </c>
      <c r="AM68" s="111" t="s">
        <v>79</v>
      </c>
      <c r="AN68" s="111" t="s">
        <v>79</v>
      </c>
      <c r="AO68" s="111" t="s">
        <v>79</v>
      </c>
      <c r="AP68" s="111"/>
      <c r="AQ68" s="111"/>
      <c r="AR68" s="111"/>
      <c r="AS68" s="111"/>
      <c r="AT68" s="115"/>
      <c r="AU68" s="111"/>
      <c r="AV68" s="79">
        <v>0</v>
      </c>
      <c r="AW68" s="79">
        <v>0</v>
      </c>
      <c r="AX68" s="79">
        <v>0</v>
      </c>
      <c r="AY68" s="79">
        <v>0</v>
      </c>
      <c r="AZ68" s="79">
        <v>0</v>
      </c>
      <c r="BA68" s="79">
        <v>0</v>
      </c>
      <c r="BB68" s="79">
        <v>0</v>
      </c>
      <c r="BC68" s="79">
        <v>0</v>
      </c>
      <c r="BD68" s="79">
        <v>0</v>
      </c>
      <c r="BE68" s="111">
        <v>144</v>
      </c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2"/>
      <c r="BX68" s="1"/>
    </row>
    <row r="69" spans="1:76" ht="48" customHeight="1" x14ac:dyDescent="0.2">
      <c r="A69" s="38"/>
      <c r="B69" s="60" t="s">
        <v>75</v>
      </c>
      <c r="C69" s="116" t="s">
        <v>76</v>
      </c>
      <c r="D69" s="61" t="s">
        <v>11</v>
      </c>
      <c r="E69" s="62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80">
        <v>0</v>
      </c>
      <c r="W69" s="80">
        <v>0</v>
      </c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74"/>
      <c r="AK69" s="70" t="s">
        <v>31</v>
      </c>
      <c r="AL69" s="61"/>
      <c r="AM69" s="61"/>
      <c r="AN69" s="61"/>
      <c r="AO69" s="61"/>
      <c r="AP69" s="61" t="s">
        <v>110</v>
      </c>
      <c r="AQ69" s="61" t="s">
        <v>110</v>
      </c>
      <c r="AR69" s="61" t="s">
        <v>110</v>
      </c>
      <c r="AS69" s="61" t="s">
        <v>110</v>
      </c>
      <c r="AT69" s="67" t="s">
        <v>62</v>
      </c>
      <c r="AU69" s="61" t="s">
        <v>62</v>
      </c>
      <c r="AV69" s="79">
        <v>0</v>
      </c>
      <c r="AW69" s="79">
        <v>0</v>
      </c>
      <c r="AX69" s="79">
        <v>0</v>
      </c>
      <c r="AY69" s="79">
        <v>0</v>
      </c>
      <c r="AZ69" s="79">
        <v>0</v>
      </c>
      <c r="BA69" s="79">
        <v>0</v>
      </c>
      <c r="BB69" s="79">
        <v>0</v>
      </c>
      <c r="BC69" s="79">
        <v>0</v>
      </c>
      <c r="BD69" s="79">
        <v>0</v>
      </c>
      <c r="BE69" s="61">
        <v>216</v>
      </c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2"/>
      <c r="BX69" s="1"/>
    </row>
    <row r="70" spans="1:76" ht="44.25" customHeight="1" x14ac:dyDescent="0.2">
      <c r="A70" s="41"/>
      <c r="B70" s="161" t="s">
        <v>46</v>
      </c>
      <c r="C70" s="161"/>
      <c r="D70" s="161"/>
      <c r="E70" s="76">
        <f t="shared" ref="E70:R70" si="24">SUM(E40+E34)</f>
        <v>36</v>
      </c>
      <c r="F70" s="76">
        <f t="shared" si="24"/>
        <v>36</v>
      </c>
      <c r="G70" s="76">
        <f t="shared" si="24"/>
        <v>36</v>
      </c>
      <c r="H70" s="76">
        <f t="shared" si="24"/>
        <v>36</v>
      </c>
      <c r="I70" s="76">
        <f t="shared" si="24"/>
        <v>36</v>
      </c>
      <c r="J70" s="76">
        <f t="shared" si="24"/>
        <v>36</v>
      </c>
      <c r="K70" s="76">
        <f t="shared" si="24"/>
        <v>36</v>
      </c>
      <c r="L70" s="76">
        <f t="shared" si="24"/>
        <v>36</v>
      </c>
      <c r="M70" s="76">
        <f t="shared" si="24"/>
        <v>36</v>
      </c>
      <c r="N70" s="76">
        <f t="shared" si="24"/>
        <v>36</v>
      </c>
      <c r="O70" s="76">
        <f t="shared" si="24"/>
        <v>36</v>
      </c>
      <c r="P70" s="76">
        <f t="shared" si="24"/>
        <v>36</v>
      </c>
      <c r="Q70" s="76">
        <f t="shared" si="24"/>
        <v>36</v>
      </c>
      <c r="R70" s="76">
        <f t="shared" si="24"/>
        <v>36</v>
      </c>
      <c r="S70" s="76">
        <f t="shared" ref="S70:U71" si="25">S34+S40</f>
        <v>36</v>
      </c>
      <c r="T70" s="76">
        <f t="shared" si="25"/>
        <v>36</v>
      </c>
      <c r="U70" s="76">
        <f t="shared" si="25"/>
        <v>36</v>
      </c>
      <c r="V70" s="80">
        <v>0</v>
      </c>
      <c r="W70" s="80">
        <v>0</v>
      </c>
      <c r="X70" s="76">
        <f t="shared" ref="X70:AE71" si="26">SUM(X40+X34)</f>
        <v>36</v>
      </c>
      <c r="Y70" s="76">
        <f t="shared" si="26"/>
        <v>36</v>
      </c>
      <c r="Z70" s="76">
        <f t="shared" si="26"/>
        <v>36</v>
      </c>
      <c r="AA70" s="76">
        <f t="shared" si="26"/>
        <v>36</v>
      </c>
      <c r="AB70" s="76">
        <f t="shared" si="26"/>
        <v>36</v>
      </c>
      <c r="AC70" s="76">
        <f t="shared" si="26"/>
        <v>36</v>
      </c>
      <c r="AD70" s="76">
        <f t="shared" si="26"/>
        <v>36</v>
      </c>
      <c r="AE70" s="76">
        <f t="shared" si="26"/>
        <v>36</v>
      </c>
      <c r="AF70" s="76">
        <f>AF54</f>
        <v>36</v>
      </c>
      <c r="AG70" s="76">
        <f>AG54</f>
        <v>36</v>
      </c>
      <c r="AH70" s="76">
        <f>AH54</f>
        <v>36</v>
      </c>
      <c r="AI70" s="76">
        <f>AI54</f>
        <v>36</v>
      </c>
      <c r="AJ70" s="100">
        <f>AJ54</f>
        <v>36</v>
      </c>
      <c r="AK70" s="77" t="s">
        <v>31</v>
      </c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80">
        <v>0</v>
      </c>
      <c r="AW70" s="80">
        <v>0</v>
      </c>
      <c r="AX70" s="80">
        <v>0</v>
      </c>
      <c r="AY70" s="80">
        <v>0</v>
      </c>
      <c r="AZ70" s="80">
        <v>0</v>
      </c>
      <c r="BA70" s="80">
        <v>0</v>
      </c>
      <c r="BB70" s="80">
        <v>0</v>
      </c>
      <c r="BC70" s="80">
        <v>0</v>
      </c>
      <c r="BD70" s="80">
        <v>0</v>
      </c>
      <c r="BE70" s="76">
        <f>SUM(E70:AS70)</f>
        <v>1080</v>
      </c>
      <c r="BF70" s="1"/>
      <c r="BG70" s="44">
        <v>1080</v>
      </c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2"/>
      <c r="BX70" s="1"/>
    </row>
    <row r="71" spans="1:76" ht="36.75" customHeight="1" x14ac:dyDescent="0.2">
      <c r="A71" s="169"/>
      <c r="B71" s="161" t="s">
        <v>16</v>
      </c>
      <c r="C71" s="161"/>
      <c r="D71" s="161"/>
      <c r="E71" s="76">
        <f t="shared" ref="E71:R71" si="27">SUM(E41+E35)</f>
        <v>18</v>
      </c>
      <c r="F71" s="76">
        <f t="shared" si="27"/>
        <v>18</v>
      </c>
      <c r="G71" s="76">
        <f t="shared" si="27"/>
        <v>18</v>
      </c>
      <c r="H71" s="76">
        <f t="shared" si="27"/>
        <v>18</v>
      </c>
      <c r="I71" s="76">
        <f t="shared" si="27"/>
        <v>18</v>
      </c>
      <c r="J71" s="76">
        <f t="shared" si="27"/>
        <v>18</v>
      </c>
      <c r="K71" s="76">
        <f t="shared" si="27"/>
        <v>18</v>
      </c>
      <c r="L71" s="76">
        <f t="shared" si="27"/>
        <v>18</v>
      </c>
      <c r="M71" s="76">
        <f t="shared" si="27"/>
        <v>18</v>
      </c>
      <c r="N71" s="76">
        <f t="shared" si="27"/>
        <v>18</v>
      </c>
      <c r="O71" s="76">
        <f t="shared" si="27"/>
        <v>18</v>
      </c>
      <c r="P71" s="76">
        <f t="shared" si="27"/>
        <v>18</v>
      </c>
      <c r="Q71" s="76">
        <f t="shared" si="27"/>
        <v>18</v>
      </c>
      <c r="R71" s="76">
        <f t="shared" si="27"/>
        <v>18</v>
      </c>
      <c r="S71" s="76">
        <f t="shared" si="25"/>
        <v>18</v>
      </c>
      <c r="T71" s="76">
        <f t="shared" si="25"/>
        <v>18</v>
      </c>
      <c r="U71" s="76">
        <f t="shared" si="25"/>
        <v>18</v>
      </c>
      <c r="V71" s="80">
        <v>0</v>
      </c>
      <c r="W71" s="80">
        <v>0</v>
      </c>
      <c r="X71" s="76">
        <f t="shared" si="26"/>
        <v>18</v>
      </c>
      <c r="Y71" s="76">
        <f t="shared" si="26"/>
        <v>18</v>
      </c>
      <c r="Z71" s="76">
        <f t="shared" si="26"/>
        <v>18</v>
      </c>
      <c r="AA71" s="76">
        <f t="shared" si="26"/>
        <v>18</v>
      </c>
      <c r="AB71" s="76">
        <f t="shared" si="26"/>
        <v>18</v>
      </c>
      <c r="AC71" s="76">
        <f t="shared" si="26"/>
        <v>18</v>
      </c>
      <c r="AD71" s="76">
        <f t="shared" si="26"/>
        <v>18</v>
      </c>
      <c r="AE71" s="76">
        <f t="shared" si="26"/>
        <v>0</v>
      </c>
      <c r="AF71" s="76">
        <v>0</v>
      </c>
      <c r="AG71" s="76">
        <v>0</v>
      </c>
      <c r="AH71" s="76">
        <v>0</v>
      </c>
      <c r="AI71" s="76">
        <v>0</v>
      </c>
      <c r="AJ71" s="100">
        <v>0</v>
      </c>
      <c r="AK71" s="77" t="s">
        <v>31</v>
      </c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80">
        <v>0</v>
      </c>
      <c r="AW71" s="80">
        <v>0</v>
      </c>
      <c r="AX71" s="80">
        <v>0</v>
      </c>
      <c r="AY71" s="80">
        <v>0</v>
      </c>
      <c r="AZ71" s="80">
        <v>0</v>
      </c>
      <c r="BA71" s="80">
        <v>0</v>
      </c>
      <c r="BB71" s="80">
        <v>0</v>
      </c>
      <c r="BC71" s="80">
        <v>0</v>
      </c>
      <c r="BD71" s="80">
        <v>0</v>
      </c>
      <c r="BE71" s="76">
        <f>SUM(E71:AS71)</f>
        <v>432</v>
      </c>
      <c r="BF71" s="1"/>
      <c r="BG71" s="44">
        <v>432</v>
      </c>
      <c r="BH71" s="1"/>
      <c r="BI71" s="1"/>
      <c r="BJ71" s="3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2"/>
      <c r="BX71" s="1"/>
    </row>
    <row r="72" spans="1:76" ht="24.75" customHeight="1" x14ac:dyDescent="0.2">
      <c r="A72" s="169"/>
      <c r="B72" s="161" t="s">
        <v>17</v>
      </c>
      <c r="C72" s="161"/>
      <c r="D72" s="161"/>
      <c r="E72" s="76">
        <f>SUM(E71+E70)</f>
        <v>54</v>
      </c>
      <c r="F72" s="76">
        <f t="shared" ref="F72:U72" si="28">SUM(F71+F70)</f>
        <v>54</v>
      </c>
      <c r="G72" s="76">
        <f t="shared" si="28"/>
        <v>54</v>
      </c>
      <c r="H72" s="76">
        <f t="shared" si="28"/>
        <v>54</v>
      </c>
      <c r="I72" s="76">
        <f t="shared" si="28"/>
        <v>54</v>
      </c>
      <c r="J72" s="76">
        <f t="shared" si="28"/>
        <v>54</v>
      </c>
      <c r="K72" s="76">
        <f t="shared" si="28"/>
        <v>54</v>
      </c>
      <c r="L72" s="76">
        <f t="shared" si="28"/>
        <v>54</v>
      </c>
      <c r="M72" s="76">
        <f t="shared" si="28"/>
        <v>54</v>
      </c>
      <c r="N72" s="76">
        <f t="shared" si="28"/>
        <v>54</v>
      </c>
      <c r="O72" s="76">
        <f t="shared" si="28"/>
        <v>54</v>
      </c>
      <c r="P72" s="76">
        <f t="shared" si="28"/>
        <v>54</v>
      </c>
      <c r="Q72" s="76">
        <f t="shared" si="28"/>
        <v>54</v>
      </c>
      <c r="R72" s="76">
        <f t="shared" si="28"/>
        <v>54</v>
      </c>
      <c r="S72" s="76">
        <f t="shared" si="28"/>
        <v>54</v>
      </c>
      <c r="T72" s="76">
        <f t="shared" si="28"/>
        <v>54</v>
      </c>
      <c r="U72" s="76">
        <f t="shared" si="28"/>
        <v>54</v>
      </c>
      <c r="V72" s="80">
        <v>0</v>
      </c>
      <c r="W72" s="80">
        <v>0</v>
      </c>
      <c r="X72" s="76">
        <f>SUM(X71+X70)</f>
        <v>54</v>
      </c>
      <c r="Y72" s="76">
        <f t="shared" ref="Y72:AI72" si="29">SUM(Y71+Y70)</f>
        <v>54</v>
      </c>
      <c r="Z72" s="76">
        <f t="shared" si="29"/>
        <v>54</v>
      </c>
      <c r="AA72" s="76">
        <f t="shared" si="29"/>
        <v>54</v>
      </c>
      <c r="AB72" s="76">
        <f t="shared" si="29"/>
        <v>54</v>
      </c>
      <c r="AC72" s="76">
        <f t="shared" si="29"/>
        <v>54</v>
      </c>
      <c r="AD72" s="76">
        <f t="shared" si="29"/>
        <v>54</v>
      </c>
      <c r="AE72" s="76">
        <f t="shared" si="29"/>
        <v>36</v>
      </c>
      <c r="AF72" s="76">
        <f t="shared" si="29"/>
        <v>36</v>
      </c>
      <c r="AG72" s="76">
        <f t="shared" si="29"/>
        <v>36</v>
      </c>
      <c r="AH72" s="76">
        <f t="shared" si="29"/>
        <v>36</v>
      </c>
      <c r="AI72" s="76">
        <f t="shared" si="29"/>
        <v>36</v>
      </c>
      <c r="AJ72" s="100">
        <f>AJ70+AJ71</f>
        <v>36</v>
      </c>
      <c r="AK72" s="77" t="s">
        <v>31</v>
      </c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80">
        <v>0</v>
      </c>
      <c r="AW72" s="80">
        <v>0</v>
      </c>
      <c r="AX72" s="80">
        <v>0</v>
      </c>
      <c r="AY72" s="80">
        <v>0</v>
      </c>
      <c r="AZ72" s="80">
        <v>0</v>
      </c>
      <c r="BA72" s="80">
        <v>0</v>
      </c>
      <c r="BB72" s="80">
        <v>0</v>
      </c>
      <c r="BC72" s="80">
        <v>0</v>
      </c>
      <c r="BD72" s="80">
        <v>0</v>
      </c>
      <c r="BE72" s="76">
        <f>SUM(BE70+BE71)</f>
        <v>1512</v>
      </c>
      <c r="BF72" s="1"/>
      <c r="BG72" s="44">
        <f>SUM(BG70:BG71)</f>
        <v>1512</v>
      </c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2"/>
      <c r="BX72" s="1"/>
    </row>
    <row r="73" spans="1:76" ht="15" customHeight="1" x14ac:dyDescent="0.2">
      <c r="A73" s="169"/>
      <c r="B73" s="42"/>
      <c r="C73" s="42"/>
      <c r="D73" s="42"/>
      <c r="E73" s="43"/>
      <c r="F73" s="43"/>
      <c r="G73" s="43"/>
      <c r="H73" s="44"/>
      <c r="I73" s="43"/>
      <c r="J73" s="43"/>
      <c r="K73" s="43"/>
      <c r="L73" s="44"/>
      <c r="M73" s="44"/>
      <c r="N73" s="44"/>
      <c r="O73" s="44"/>
      <c r="P73" s="44"/>
      <c r="Q73" s="45"/>
      <c r="R73" s="46"/>
      <c r="S73" s="46"/>
      <c r="T73" s="46"/>
      <c r="U73" s="47"/>
      <c r="V73" s="46"/>
      <c r="W73" s="46"/>
      <c r="X73" s="46"/>
      <c r="Y73" s="46"/>
      <c r="Z73" s="47"/>
      <c r="AA73" s="46"/>
      <c r="AB73" s="46"/>
      <c r="AC73" s="46"/>
      <c r="AD73" s="48"/>
      <c r="AE73" s="48"/>
      <c r="AF73" s="46"/>
      <c r="AG73" s="46"/>
      <c r="AH73" s="48"/>
      <c r="AI73" s="48"/>
      <c r="AJ73" s="46"/>
      <c r="AK73" s="46"/>
      <c r="AL73" s="46"/>
      <c r="AM73" s="48"/>
      <c r="AN73" s="48"/>
      <c r="AO73" s="46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2"/>
      <c r="BX73" s="1"/>
    </row>
    <row r="74" spans="1:76" ht="33.75" customHeight="1" x14ac:dyDescent="0.25">
      <c r="A74" s="169"/>
      <c r="B74" s="42"/>
      <c r="C74" s="68"/>
      <c r="D74" s="68"/>
      <c r="E74" s="69"/>
      <c r="F74" s="69"/>
      <c r="G74" s="69"/>
      <c r="H74" s="69"/>
      <c r="I74" s="69"/>
      <c r="J74" s="189" t="s">
        <v>23</v>
      </c>
      <c r="K74" s="189"/>
      <c r="L74" s="189"/>
      <c r="M74" s="189"/>
      <c r="N74" s="189"/>
      <c r="O74" s="189"/>
      <c r="P74" s="189"/>
      <c r="Q74" s="189"/>
      <c r="R74" s="189"/>
      <c r="S74" s="189"/>
      <c r="T74" s="189"/>
      <c r="U74" s="189"/>
      <c r="V74" s="189"/>
      <c r="W74" s="189"/>
      <c r="X74" s="189"/>
      <c r="Y74" s="207" t="s">
        <v>111</v>
      </c>
      <c r="Z74" s="207"/>
      <c r="AA74" s="207"/>
      <c r="AB74" s="207"/>
      <c r="AC74" s="207"/>
      <c r="AD74" s="207"/>
      <c r="AE74" s="207"/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07"/>
      <c r="AU74" s="207"/>
      <c r="AV74" s="207"/>
    </row>
    <row r="75" spans="1:76" ht="24.75" customHeight="1" x14ac:dyDescent="0.25">
      <c r="A75" s="169"/>
      <c r="B75" s="42"/>
      <c r="C75" s="68"/>
      <c r="D75" s="68"/>
      <c r="E75" s="69"/>
      <c r="F75" s="69"/>
      <c r="G75" s="69"/>
      <c r="H75" s="69"/>
      <c r="I75" s="69"/>
      <c r="J75" s="189" t="s">
        <v>48</v>
      </c>
      <c r="K75" s="189"/>
      <c r="L75" s="189"/>
      <c r="M75" s="189"/>
      <c r="N75" s="189"/>
      <c r="O75" s="189"/>
      <c r="P75" s="189"/>
      <c r="Q75" s="189"/>
      <c r="R75" s="189"/>
      <c r="S75" s="189"/>
      <c r="T75" s="189"/>
      <c r="U75" s="189"/>
      <c r="V75" s="189"/>
      <c r="W75" s="189"/>
      <c r="X75" s="189"/>
      <c r="Y75" s="208" t="s">
        <v>112</v>
      </c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  <c r="AL75" s="208"/>
      <c r="AM75" s="208"/>
      <c r="AN75" s="208"/>
      <c r="AO75" s="208"/>
      <c r="AP75" s="208"/>
      <c r="AQ75" s="208"/>
      <c r="AR75" s="208"/>
      <c r="AS75" s="208"/>
      <c r="AT75" s="208"/>
      <c r="AU75" s="208"/>
      <c r="AV75" s="208"/>
    </row>
    <row r="76" spans="1:76" ht="24.75" customHeight="1" x14ac:dyDescent="0.2">
      <c r="A76" s="44"/>
      <c r="B76" s="49"/>
      <c r="C76" s="25"/>
      <c r="D76" s="25"/>
      <c r="E76" s="25"/>
      <c r="F76" s="25"/>
      <c r="G76" s="25"/>
      <c r="H76" s="25"/>
      <c r="I76" s="25"/>
      <c r="J76" s="101"/>
      <c r="K76" s="101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55" t="s">
        <v>78</v>
      </c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76" ht="23.25" customHeight="1" x14ac:dyDescent="0.2">
      <c r="B77" s="216" t="s">
        <v>56</v>
      </c>
      <c r="C77" s="216"/>
      <c r="D77" s="216"/>
      <c r="E77" s="216"/>
      <c r="F77" s="216"/>
      <c r="G77" s="216"/>
      <c r="H77" s="216"/>
      <c r="I77" s="216"/>
      <c r="J77" s="216"/>
      <c r="K77" s="216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  <c r="BC77" s="216"/>
      <c r="BD77" s="216"/>
      <c r="BE77" s="216"/>
    </row>
    <row r="78" spans="1:76" ht="129" customHeight="1" x14ac:dyDescent="0.2">
      <c r="A78" s="167" t="s">
        <v>0</v>
      </c>
      <c r="B78" s="167" t="s">
        <v>1</v>
      </c>
      <c r="C78" s="167" t="s">
        <v>2</v>
      </c>
      <c r="D78" s="50" t="s">
        <v>113</v>
      </c>
      <c r="E78" s="177" t="s">
        <v>4</v>
      </c>
      <c r="F78" s="177"/>
      <c r="G78" s="177"/>
      <c r="H78" s="50" t="s">
        <v>95</v>
      </c>
      <c r="I78" s="209" t="s">
        <v>5</v>
      </c>
      <c r="J78" s="210"/>
      <c r="K78" s="211"/>
      <c r="L78" s="51" t="s">
        <v>96</v>
      </c>
      <c r="M78" s="209" t="s">
        <v>114</v>
      </c>
      <c r="N78" s="210"/>
      <c r="O78" s="210"/>
      <c r="P78" s="211"/>
      <c r="Q78" s="212" t="s">
        <v>98</v>
      </c>
      <c r="R78" s="213"/>
      <c r="S78" s="213"/>
      <c r="T78" s="214"/>
      <c r="U78" s="52" t="s">
        <v>99</v>
      </c>
      <c r="V78" s="35" t="s">
        <v>100</v>
      </c>
      <c r="W78" s="167" t="s">
        <v>6</v>
      </c>
      <c r="X78" s="167"/>
      <c r="Y78" s="167"/>
      <c r="Z78" s="52" t="s">
        <v>101</v>
      </c>
      <c r="AA78" s="212" t="s">
        <v>7</v>
      </c>
      <c r="AB78" s="214"/>
      <c r="AC78" s="33" t="s">
        <v>102</v>
      </c>
      <c r="AD78" s="212" t="s">
        <v>103</v>
      </c>
      <c r="AE78" s="213"/>
      <c r="AF78" s="213"/>
      <c r="AG78" s="214"/>
      <c r="AH78" s="50" t="s">
        <v>104</v>
      </c>
      <c r="AI78" s="209" t="s">
        <v>8</v>
      </c>
      <c r="AJ78" s="210"/>
      <c r="AK78" s="211"/>
      <c r="AL78" s="51" t="s">
        <v>105</v>
      </c>
      <c r="AM78" s="209" t="s">
        <v>106</v>
      </c>
      <c r="AN78" s="210"/>
      <c r="AO78" s="210"/>
      <c r="AP78" s="211"/>
      <c r="AQ78" s="209" t="s">
        <v>115</v>
      </c>
      <c r="AR78" s="210"/>
      <c r="AS78" s="210"/>
      <c r="AT78" s="211"/>
      <c r="AU78" s="50" t="s">
        <v>116</v>
      </c>
      <c r="AV78" s="209" t="s">
        <v>9</v>
      </c>
      <c r="AW78" s="210"/>
      <c r="AX78" s="211"/>
      <c r="AY78" s="51" t="s">
        <v>108</v>
      </c>
      <c r="AZ78" s="200" t="s">
        <v>109</v>
      </c>
      <c r="BA78" s="201"/>
      <c r="BB78" s="201"/>
      <c r="BC78" s="202"/>
      <c r="BD78" s="167" t="s">
        <v>57</v>
      </c>
      <c r="BE78" s="167"/>
    </row>
    <row r="79" spans="1:76" ht="16.5" customHeight="1" x14ac:dyDescent="0.2">
      <c r="A79" s="168"/>
      <c r="B79" s="167"/>
      <c r="C79" s="167"/>
      <c r="D79" s="177" t="s">
        <v>10</v>
      </c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  <c r="AK79" s="177"/>
      <c r="AL79" s="177"/>
      <c r="AM79" s="177"/>
      <c r="AN79" s="177"/>
      <c r="AO79" s="177"/>
      <c r="AP79" s="177"/>
      <c r="AQ79" s="177"/>
      <c r="AR79" s="177"/>
      <c r="AS79" s="177"/>
      <c r="AT79" s="177"/>
      <c r="AU79" s="177"/>
      <c r="AV79" s="177"/>
      <c r="AW79" s="177"/>
      <c r="AX79" s="177"/>
      <c r="AY79" s="177"/>
      <c r="AZ79" s="177"/>
      <c r="BA79" s="177"/>
      <c r="BB79" s="177"/>
      <c r="BC79" s="177"/>
      <c r="BD79" s="177"/>
      <c r="BE79" s="177"/>
    </row>
    <row r="80" spans="1:76" ht="20.25" customHeight="1" x14ac:dyDescent="0.2">
      <c r="A80" s="168"/>
      <c r="B80" s="167"/>
      <c r="C80" s="167"/>
      <c r="D80" s="53">
        <v>1</v>
      </c>
      <c r="E80" s="53">
        <v>2</v>
      </c>
      <c r="F80" s="53">
        <v>3</v>
      </c>
      <c r="G80" s="53">
        <v>4</v>
      </c>
      <c r="H80" s="53">
        <v>5</v>
      </c>
      <c r="I80" s="53">
        <v>6</v>
      </c>
      <c r="J80" s="53">
        <v>7</v>
      </c>
      <c r="K80" s="53">
        <v>8</v>
      </c>
      <c r="L80" s="53">
        <v>9</v>
      </c>
      <c r="M80" s="54">
        <v>10</v>
      </c>
      <c r="N80" s="53">
        <v>11</v>
      </c>
      <c r="O80" s="53">
        <v>12</v>
      </c>
      <c r="P80" s="53">
        <v>13</v>
      </c>
      <c r="Q80" s="53">
        <v>14</v>
      </c>
      <c r="R80" s="53">
        <v>15</v>
      </c>
      <c r="S80" s="53">
        <v>16</v>
      </c>
      <c r="T80" s="53">
        <v>17</v>
      </c>
      <c r="U80" s="53">
        <v>18</v>
      </c>
      <c r="V80" s="53">
        <v>19</v>
      </c>
      <c r="W80" s="53">
        <v>20</v>
      </c>
      <c r="X80" s="53">
        <v>21</v>
      </c>
      <c r="Y80" s="53">
        <v>22</v>
      </c>
      <c r="Z80" s="53">
        <v>23</v>
      </c>
      <c r="AA80" s="53">
        <v>24</v>
      </c>
      <c r="AB80" s="53">
        <v>25</v>
      </c>
      <c r="AC80" s="53">
        <v>26</v>
      </c>
      <c r="AD80" s="53">
        <v>27</v>
      </c>
      <c r="AE80" s="53">
        <v>28</v>
      </c>
      <c r="AF80" s="53">
        <v>29</v>
      </c>
      <c r="AG80" s="53">
        <v>30</v>
      </c>
      <c r="AH80" s="53">
        <v>31</v>
      </c>
      <c r="AI80" s="53">
        <v>32</v>
      </c>
      <c r="AJ80" s="53">
        <v>33</v>
      </c>
      <c r="AK80" s="53">
        <v>34</v>
      </c>
      <c r="AL80" s="53">
        <v>35</v>
      </c>
      <c r="AM80" s="53">
        <v>36</v>
      </c>
      <c r="AN80" s="53">
        <v>37</v>
      </c>
      <c r="AO80" s="53">
        <v>38</v>
      </c>
      <c r="AP80" s="53">
        <v>39</v>
      </c>
      <c r="AQ80" s="53">
        <v>40</v>
      </c>
      <c r="AR80" s="53">
        <v>41</v>
      </c>
      <c r="AS80" s="53">
        <v>42</v>
      </c>
      <c r="AT80" s="53">
        <v>43</v>
      </c>
      <c r="AU80" s="53">
        <v>44</v>
      </c>
      <c r="AV80" s="53">
        <v>45</v>
      </c>
      <c r="AW80" s="53">
        <v>46</v>
      </c>
      <c r="AX80" s="53">
        <v>47</v>
      </c>
      <c r="AY80" s="53">
        <v>48</v>
      </c>
      <c r="AZ80" s="53">
        <v>49</v>
      </c>
      <c r="BA80" s="53">
        <v>50</v>
      </c>
      <c r="BB80" s="53">
        <v>51</v>
      </c>
      <c r="BC80" s="53">
        <v>52</v>
      </c>
      <c r="BD80" s="167"/>
      <c r="BE80" s="167"/>
    </row>
    <row r="81" spans="1:75" ht="73.5" customHeight="1" x14ac:dyDescent="0.2">
      <c r="A81" s="178" t="s">
        <v>71</v>
      </c>
      <c r="B81" s="71" t="s">
        <v>26</v>
      </c>
      <c r="C81" s="71" t="s">
        <v>27</v>
      </c>
      <c r="D81" s="99" t="s">
        <v>53</v>
      </c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 t="s">
        <v>82</v>
      </c>
      <c r="U81" s="80">
        <v>0</v>
      </c>
      <c r="V81" s="80">
        <v>0</v>
      </c>
      <c r="W81" s="71"/>
      <c r="X81" s="99"/>
      <c r="Y81" s="99"/>
      <c r="Z81" s="99"/>
      <c r="AA81" s="99"/>
      <c r="AB81" s="99"/>
      <c r="AC81" s="71" t="s">
        <v>83</v>
      </c>
      <c r="AD81" s="71" t="s">
        <v>53</v>
      </c>
      <c r="AE81" s="99"/>
      <c r="AF81" s="99"/>
      <c r="AG81" s="99"/>
      <c r="AH81" s="99"/>
      <c r="AI81" s="99"/>
      <c r="AJ81" s="77" t="s">
        <v>31</v>
      </c>
      <c r="AK81" s="99"/>
      <c r="AL81" s="99"/>
      <c r="AM81" s="99"/>
      <c r="AN81" s="99"/>
      <c r="AO81" s="99"/>
      <c r="AP81" s="99"/>
      <c r="AQ81" s="99"/>
      <c r="AR81" s="99"/>
      <c r="AS81" s="99"/>
      <c r="AT81" s="99"/>
      <c r="AU81" s="80">
        <v>0</v>
      </c>
      <c r="AV81" s="80">
        <v>0</v>
      </c>
      <c r="AW81" s="80">
        <v>0</v>
      </c>
      <c r="AX81" s="80">
        <v>0</v>
      </c>
      <c r="AY81" s="80">
        <v>0</v>
      </c>
      <c r="AZ81" s="80">
        <v>0</v>
      </c>
      <c r="BA81" s="80">
        <v>0</v>
      </c>
      <c r="BB81" s="80">
        <v>0</v>
      </c>
      <c r="BC81" s="80">
        <v>0</v>
      </c>
      <c r="BD81" s="187" t="s">
        <v>84</v>
      </c>
      <c r="BE81" s="187"/>
      <c r="BF81" s="1"/>
      <c r="BG81" s="1"/>
      <c r="BH81" s="1"/>
      <c r="BI81" s="3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2"/>
      <c r="BW81" s="1"/>
    </row>
    <row r="82" spans="1:75" s="11" customFormat="1" ht="36.75" customHeight="1" x14ac:dyDescent="0.2">
      <c r="A82" s="179"/>
      <c r="B82" s="117" t="s">
        <v>28</v>
      </c>
      <c r="C82" s="117" t="s">
        <v>19</v>
      </c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80">
        <v>0</v>
      </c>
      <c r="V82" s="80">
        <v>0</v>
      </c>
      <c r="W82" s="117"/>
      <c r="X82" s="117"/>
      <c r="Y82" s="117"/>
      <c r="Z82" s="117"/>
      <c r="AA82" s="117"/>
      <c r="AB82" s="117"/>
      <c r="AC82" s="117" t="s">
        <v>60</v>
      </c>
      <c r="AD82" s="117"/>
      <c r="AE82" s="117"/>
      <c r="AF82" s="117"/>
      <c r="AG82" s="117"/>
      <c r="AH82" s="117"/>
      <c r="AI82" s="117"/>
      <c r="AJ82" s="77" t="s">
        <v>31</v>
      </c>
      <c r="AK82" s="117"/>
      <c r="AL82" s="117"/>
      <c r="AM82" s="117"/>
      <c r="AN82" s="117"/>
      <c r="AO82" s="117"/>
      <c r="AP82" s="117"/>
      <c r="AQ82" s="117"/>
      <c r="AR82" s="117"/>
      <c r="AS82" s="117"/>
      <c r="AT82" s="118"/>
      <c r="AU82" s="80">
        <v>0</v>
      </c>
      <c r="AV82" s="80">
        <v>0</v>
      </c>
      <c r="AW82" s="80">
        <v>0</v>
      </c>
      <c r="AX82" s="80">
        <v>0</v>
      </c>
      <c r="AY82" s="80">
        <v>0</v>
      </c>
      <c r="AZ82" s="80">
        <v>0</v>
      </c>
      <c r="BA82" s="80">
        <v>0</v>
      </c>
      <c r="BB82" s="80">
        <v>0</v>
      </c>
      <c r="BC82" s="80">
        <v>0</v>
      </c>
      <c r="BD82" s="176" t="s">
        <v>61</v>
      </c>
      <c r="BE82" s="176"/>
      <c r="BF82" s="9"/>
      <c r="BG82" s="9"/>
      <c r="BH82" s="9"/>
      <c r="BI82" s="10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8"/>
      <c r="BW82" s="9"/>
    </row>
    <row r="83" spans="1:75" s="11" customFormat="1" ht="40.5" customHeight="1" x14ac:dyDescent="0.2">
      <c r="A83" s="179"/>
      <c r="B83" s="117" t="s">
        <v>29</v>
      </c>
      <c r="C83" s="117" t="s">
        <v>30</v>
      </c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 t="s">
        <v>62</v>
      </c>
      <c r="U83" s="80">
        <v>0</v>
      </c>
      <c r="V83" s="80">
        <v>0</v>
      </c>
      <c r="W83" s="117"/>
      <c r="X83" s="117"/>
      <c r="Y83" s="117"/>
      <c r="Z83" s="117"/>
      <c r="AA83" s="117"/>
      <c r="AB83" s="117"/>
      <c r="AC83" s="117" t="s">
        <v>60</v>
      </c>
      <c r="AD83" s="117"/>
      <c r="AE83" s="117"/>
      <c r="AF83" s="117"/>
      <c r="AG83" s="117"/>
      <c r="AH83" s="117"/>
      <c r="AI83" s="117"/>
      <c r="AJ83" s="77" t="s">
        <v>31</v>
      </c>
      <c r="AK83" s="117"/>
      <c r="AL83" s="117"/>
      <c r="AM83" s="117"/>
      <c r="AN83" s="117"/>
      <c r="AO83" s="117"/>
      <c r="AP83" s="117"/>
      <c r="AQ83" s="117"/>
      <c r="AR83" s="117"/>
      <c r="AS83" s="117"/>
      <c r="AT83" s="118"/>
      <c r="AU83" s="80">
        <v>0</v>
      </c>
      <c r="AV83" s="80">
        <v>0</v>
      </c>
      <c r="AW83" s="80">
        <v>0</v>
      </c>
      <c r="AX83" s="80">
        <v>0</v>
      </c>
      <c r="AY83" s="80">
        <v>0</v>
      </c>
      <c r="AZ83" s="80">
        <v>0</v>
      </c>
      <c r="BA83" s="80">
        <v>0</v>
      </c>
      <c r="BB83" s="80">
        <v>0</v>
      </c>
      <c r="BC83" s="80">
        <v>0</v>
      </c>
      <c r="BD83" s="176" t="s">
        <v>61</v>
      </c>
      <c r="BE83" s="176"/>
      <c r="BF83" s="9"/>
      <c r="BG83" s="9"/>
      <c r="BH83" s="9"/>
      <c r="BI83" s="10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8"/>
      <c r="BW83" s="9"/>
    </row>
    <row r="84" spans="1:75" s="11" customFormat="1" ht="45.75" customHeight="1" x14ac:dyDescent="0.2">
      <c r="A84" s="179"/>
      <c r="B84" s="142" t="s">
        <v>13</v>
      </c>
      <c r="C84" s="142" t="s">
        <v>51</v>
      </c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2"/>
      <c r="S84" s="143"/>
      <c r="T84" s="142"/>
      <c r="U84" s="80">
        <v>0</v>
      </c>
      <c r="V84" s="80">
        <v>0</v>
      </c>
      <c r="W84" s="142"/>
      <c r="X84" s="142"/>
      <c r="Y84" s="142"/>
      <c r="Z84" s="142" t="s">
        <v>61</v>
      </c>
      <c r="AA84" s="142"/>
      <c r="AB84" s="142" t="s">
        <v>83</v>
      </c>
      <c r="AC84" s="142" t="s">
        <v>61</v>
      </c>
      <c r="AD84" s="142" t="s">
        <v>125</v>
      </c>
      <c r="AE84" s="142" t="s">
        <v>86</v>
      </c>
      <c r="AF84" s="142" t="s">
        <v>61</v>
      </c>
      <c r="AG84" s="142" t="s">
        <v>125</v>
      </c>
      <c r="AH84" s="143"/>
      <c r="AI84" s="142" t="s">
        <v>61</v>
      </c>
      <c r="AJ84" s="77" t="s">
        <v>59</v>
      </c>
      <c r="AK84" s="143"/>
      <c r="AL84" s="142"/>
      <c r="AM84" s="142"/>
      <c r="AN84" s="143"/>
      <c r="AO84" s="143"/>
      <c r="AP84" s="143"/>
      <c r="AQ84" s="142"/>
      <c r="AR84" s="143"/>
      <c r="AS84" s="143"/>
      <c r="AT84" s="143"/>
      <c r="AU84" s="80">
        <v>0</v>
      </c>
      <c r="AV84" s="80">
        <v>0</v>
      </c>
      <c r="AW84" s="80">
        <v>0</v>
      </c>
      <c r="AX84" s="80">
        <v>0</v>
      </c>
      <c r="AY84" s="80">
        <v>0</v>
      </c>
      <c r="AZ84" s="80">
        <v>0</v>
      </c>
      <c r="BA84" s="80">
        <v>0</v>
      </c>
      <c r="BB84" s="80">
        <v>0</v>
      </c>
      <c r="BC84" s="80">
        <v>0</v>
      </c>
      <c r="BD84" s="185" t="s">
        <v>126</v>
      </c>
      <c r="BE84" s="185"/>
      <c r="BF84" s="9"/>
      <c r="BG84" s="9"/>
      <c r="BH84" s="9"/>
      <c r="BI84" s="10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8"/>
      <c r="BW84" s="9"/>
    </row>
    <row r="85" spans="1:75" ht="46.5" customHeight="1" x14ac:dyDescent="0.2">
      <c r="A85" s="180"/>
      <c r="B85" s="70" t="s">
        <v>24</v>
      </c>
      <c r="C85" s="70" t="s">
        <v>25</v>
      </c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80">
        <v>0</v>
      </c>
      <c r="V85" s="80">
        <v>0</v>
      </c>
      <c r="W85" s="70"/>
      <c r="X85" s="70"/>
      <c r="Y85" s="70"/>
      <c r="Z85" s="70" t="s">
        <v>61</v>
      </c>
      <c r="AA85" s="70"/>
      <c r="AB85" s="70" t="s">
        <v>83</v>
      </c>
      <c r="AC85" s="70" t="s">
        <v>61</v>
      </c>
      <c r="AD85" s="70" t="s">
        <v>59</v>
      </c>
      <c r="AE85" s="70"/>
      <c r="AF85" s="70"/>
      <c r="AG85" s="70"/>
      <c r="AH85" s="70"/>
      <c r="AI85" s="70"/>
      <c r="AJ85" s="77" t="s">
        <v>31</v>
      </c>
      <c r="AK85" s="77"/>
      <c r="AL85" s="77"/>
      <c r="AM85" s="70"/>
      <c r="AN85" s="70"/>
      <c r="AO85" s="70"/>
      <c r="AP85" s="70"/>
      <c r="AQ85" s="77"/>
      <c r="AR85" s="77"/>
      <c r="AS85" s="77"/>
      <c r="AT85" s="77"/>
      <c r="AU85" s="80">
        <v>0</v>
      </c>
      <c r="AV85" s="80">
        <v>0</v>
      </c>
      <c r="AW85" s="80">
        <v>0</v>
      </c>
      <c r="AX85" s="80">
        <v>0</v>
      </c>
      <c r="AY85" s="80">
        <v>0</v>
      </c>
      <c r="AZ85" s="80">
        <v>0</v>
      </c>
      <c r="BA85" s="80">
        <v>0</v>
      </c>
      <c r="BB85" s="80">
        <v>0</v>
      </c>
      <c r="BC85" s="80">
        <v>0</v>
      </c>
      <c r="BD85" s="186" t="s">
        <v>123</v>
      </c>
      <c r="BE85" s="186"/>
      <c r="BF85" s="1"/>
      <c r="BG85" s="1"/>
      <c r="BH85" s="1"/>
      <c r="BI85" s="3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2"/>
      <c r="BW85" s="1"/>
    </row>
    <row r="86" spans="1:75" s="11" customFormat="1" ht="42.75" customHeight="1" x14ac:dyDescent="0.2">
      <c r="A86" s="55"/>
      <c r="B86" s="109" t="s">
        <v>119</v>
      </c>
      <c r="C86" s="86" t="s">
        <v>120</v>
      </c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80">
        <v>0</v>
      </c>
      <c r="V86" s="80">
        <v>0</v>
      </c>
      <c r="W86" s="117"/>
      <c r="X86" s="117"/>
      <c r="Y86" s="117"/>
      <c r="Z86" s="117"/>
      <c r="AA86" s="117"/>
      <c r="AB86" s="117" t="s">
        <v>60</v>
      </c>
      <c r="AC86" s="117"/>
      <c r="AD86" s="117"/>
      <c r="AE86" s="117"/>
      <c r="AF86" s="117"/>
      <c r="AG86" s="117"/>
      <c r="AH86" s="117"/>
      <c r="AI86" s="117"/>
      <c r="AJ86" s="77" t="s">
        <v>31</v>
      </c>
      <c r="AK86" s="117"/>
      <c r="AL86" s="117"/>
      <c r="AM86" s="117"/>
      <c r="AN86" s="117"/>
      <c r="AO86" s="117"/>
      <c r="AP86" s="117"/>
      <c r="AQ86" s="117"/>
      <c r="AR86" s="117"/>
      <c r="AS86" s="117"/>
      <c r="AT86" s="118"/>
      <c r="AU86" s="80">
        <v>0</v>
      </c>
      <c r="AV86" s="80">
        <v>0</v>
      </c>
      <c r="AW86" s="80">
        <v>0</v>
      </c>
      <c r="AX86" s="80">
        <v>0</v>
      </c>
      <c r="AY86" s="80">
        <v>0</v>
      </c>
      <c r="AZ86" s="80">
        <v>0</v>
      </c>
      <c r="BA86" s="80">
        <v>0</v>
      </c>
      <c r="BB86" s="80">
        <v>0</v>
      </c>
      <c r="BC86" s="80">
        <v>0</v>
      </c>
      <c r="BD86" s="176" t="s">
        <v>61</v>
      </c>
      <c r="BE86" s="176"/>
      <c r="BF86" s="9"/>
      <c r="BG86" s="9"/>
      <c r="BH86" s="9"/>
      <c r="BI86" s="10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8"/>
      <c r="BW86" s="9"/>
    </row>
    <row r="87" spans="1:75" s="11" customFormat="1" ht="33" customHeight="1" x14ac:dyDescent="0.2">
      <c r="A87" s="55"/>
      <c r="B87" s="109" t="s">
        <v>33</v>
      </c>
      <c r="C87" s="86" t="s">
        <v>41</v>
      </c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80"/>
      <c r="V87" s="80"/>
      <c r="W87" s="117"/>
      <c r="X87" s="117"/>
      <c r="Y87" s="117"/>
      <c r="Z87" s="117"/>
      <c r="AA87" s="117"/>
      <c r="AB87" s="117" t="s">
        <v>60</v>
      </c>
      <c r="AC87" s="117"/>
      <c r="AD87" s="117"/>
      <c r="AE87" s="117"/>
      <c r="AF87" s="117"/>
      <c r="AG87" s="117"/>
      <c r="AH87" s="117"/>
      <c r="AI87" s="117"/>
      <c r="AJ87" s="77" t="s">
        <v>31</v>
      </c>
      <c r="AK87" s="117"/>
      <c r="AL87" s="117"/>
      <c r="AM87" s="117"/>
      <c r="AN87" s="117"/>
      <c r="AO87" s="117"/>
      <c r="AP87" s="117"/>
      <c r="AQ87" s="117"/>
      <c r="AR87" s="117"/>
      <c r="AS87" s="117"/>
      <c r="AT87" s="118"/>
      <c r="AU87" s="80"/>
      <c r="AV87" s="80"/>
      <c r="AW87" s="80"/>
      <c r="AX87" s="80"/>
      <c r="AY87" s="80"/>
      <c r="AZ87" s="80"/>
      <c r="BA87" s="80"/>
      <c r="BB87" s="80"/>
      <c r="BC87" s="80"/>
      <c r="BD87" s="150" t="s">
        <v>61</v>
      </c>
      <c r="BE87" s="151"/>
      <c r="BF87" s="9"/>
      <c r="BG87" s="9"/>
      <c r="BH87" s="9"/>
      <c r="BI87" s="10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8"/>
      <c r="BW87" s="9"/>
    </row>
    <row r="88" spans="1:75" s="11" customFormat="1" ht="57" customHeight="1" x14ac:dyDescent="0.2">
      <c r="A88" s="55"/>
      <c r="B88" s="109" t="s">
        <v>34</v>
      </c>
      <c r="C88" s="86" t="s">
        <v>52</v>
      </c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80"/>
      <c r="V88" s="80"/>
      <c r="W88" s="117"/>
      <c r="X88" s="117"/>
      <c r="Y88" s="117"/>
      <c r="Z88" s="117" t="s">
        <v>60</v>
      </c>
      <c r="AA88" s="117"/>
      <c r="AB88" s="117"/>
      <c r="AC88" s="117"/>
      <c r="AD88" s="117"/>
      <c r="AE88" s="117"/>
      <c r="AF88" s="117"/>
      <c r="AG88" s="117"/>
      <c r="AH88" s="117"/>
      <c r="AI88" s="117"/>
      <c r="AJ88" s="77" t="s">
        <v>31</v>
      </c>
      <c r="AK88" s="117"/>
      <c r="AL88" s="117"/>
      <c r="AM88" s="117"/>
      <c r="AN88" s="117"/>
      <c r="AO88" s="117"/>
      <c r="AP88" s="117"/>
      <c r="AQ88" s="117"/>
      <c r="AR88" s="117"/>
      <c r="AS88" s="117"/>
      <c r="AT88" s="118"/>
      <c r="AU88" s="80"/>
      <c r="AV88" s="80"/>
      <c r="AW88" s="80"/>
      <c r="AX88" s="80"/>
      <c r="AY88" s="80"/>
      <c r="AZ88" s="80"/>
      <c r="BA88" s="80"/>
      <c r="BB88" s="80"/>
      <c r="BC88" s="80"/>
      <c r="BD88" s="150" t="s">
        <v>61</v>
      </c>
      <c r="BE88" s="151"/>
      <c r="BF88" s="9"/>
      <c r="BG88" s="9"/>
      <c r="BH88" s="9"/>
      <c r="BI88" s="10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8"/>
      <c r="BW88" s="9"/>
    </row>
    <row r="89" spans="1:75" s="11" customFormat="1" ht="54" customHeight="1" x14ac:dyDescent="0.2">
      <c r="A89" s="55"/>
      <c r="B89" s="133" t="s">
        <v>121</v>
      </c>
      <c r="C89" s="134" t="s">
        <v>42</v>
      </c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80"/>
      <c r="V89" s="80"/>
      <c r="W89" s="117"/>
      <c r="X89" s="117"/>
      <c r="Y89" s="117"/>
      <c r="Z89" s="117"/>
      <c r="AA89" s="117"/>
      <c r="AB89" s="117"/>
      <c r="AC89" s="117" t="s">
        <v>53</v>
      </c>
      <c r="AD89" s="117" t="s">
        <v>58</v>
      </c>
      <c r="AE89" s="117"/>
      <c r="AF89" s="117"/>
      <c r="AG89" s="117"/>
      <c r="AH89" s="117"/>
      <c r="AI89" s="117"/>
      <c r="AJ89" s="77" t="s">
        <v>31</v>
      </c>
      <c r="AK89" s="117"/>
      <c r="AL89" s="117"/>
      <c r="AM89" s="117"/>
      <c r="AN89" s="117"/>
      <c r="AO89" s="117"/>
      <c r="AP89" s="117"/>
      <c r="AQ89" s="117"/>
      <c r="AR89" s="117"/>
      <c r="AS89" s="117"/>
      <c r="AT89" s="118"/>
      <c r="AU89" s="80"/>
      <c r="AV89" s="80"/>
      <c r="AW89" s="80"/>
      <c r="AX89" s="80"/>
      <c r="AY89" s="80"/>
      <c r="AZ89" s="80"/>
      <c r="BA89" s="80"/>
      <c r="BB89" s="80"/>
      <c r="BC89" s="80"/>
      <c r="BD89" s="150" t="s">
        <v>59</v>
      </c>
      <c r="BE89" s="151"/>
      <c r="BF89" s="9"/>
      <c r="BG89" s="9"/>
      <c r="BH89" s="9"/>
      <c r="BI89" s="10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8"/>
      <c r="BW89" s="9"/>
    </row>
    <row r="90" spans="1:75" s="11" customFormat="1" ht="54" customHeight="1" x14ac:dyDescent="0.2">
      <c r="A90" s="55"/>
      <c r="B90" s="109" t="s">
        <v>122</v>
      </c>
      <c r="C90" s="86" t="s">
        <v>47</v>
      </c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80"/>
      <c r="V90" s="80"/>
      <c r="W90" s="117"/>
      <c r="X90" s="117"/>
      <c r="Y90" s="117"/>
      <c r="Z90" s="117"/>
      <c r="AA90" s="117"/>
      <c r="AB90" s="117"/>
      <c r="AC90" s="117" t="s">
        <v>60</v>
      </c>
      <c r="AD90" s="117"/>
      <c r="AE90" s="117"/>
      <c r="AF90" s="117"/>
      <c r="AG90" s="117"/>
      <c r="AH90" s="117"/>
      <c r="AI90" s="117"/>
      <c r="AJ90" s="77" t="s">
        <v>31</v>
      </c>
      <c r="AK90" s="117"/>
      <c r="AL90" s="117"/>
      <c r="AM90" s="117"/>
      <c r="AN90" s="117"/>
      <c r="AO90" s="117"/>
      <c r="AP90" s="117"/>
      <c r="AQ90" s="117"/>
      <c r="AR90" s="117"/>
      <c r="AS90" s="117"/>
      <c r="AT90" s="118"/>
      <c r="AU90" s="80"/>
      <c r="AV90" s="80"/>
      <c r="AW90" s="80"/>
      <c r="AX90" s="80"/>
      <c r="AY90" s="80"/>
      <c r="AZ90" s="80"/>
      <c r="BA90" s="80"/>
      <c r="BB90" s="80"/>
      <c r="BC90" s="80"/>
      <c r="BD90" s="150" t="s">
        <v>61</v>
      </c>
      <c r="BE90" s="151"/>
      <c r="BF90" s="9"/>
      <c r="BG90" s="9"/>
      <c r="BH90" s="9"/>
      <c r="BI90" s="10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8"/>
      <c r="BW90" s="9"/>
    </row>
    <row r="91" spans="1:75" s="18" customFormat="1" ht="57" customHeight="1" x14ac:dyDescent="0.2">
      <c r="A91" s="56"/>
      <c r="B91" s="81" t="s">
        <v>14</v>
      </c>
      <c r="C91" s="81" t="s">
        <v>15</v>
      </c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81"/>
      <c r="S91" s="105"/>
      <c r="T91" s="81"/>
      <c r="U91" s="80">
        <v>0</v>
      </c>
      <c r="V91" s="80">
        <v>0</v>
      </c>
      <c r="W91" s="81"/>
      <c r="X91" s="105"/>
      <c r="Y91" s="105"/>
      <c r="Z91" s="105"/>
      <c r="AA91" s="105"/>
      <c r="AB91" s="105"/>
      <c r="AC91" s="105"/>
      <c r="AD91" s="81" t="s">
        <v>61</v>
      </c>
      <c r="AE91" s="105" t="s">
        <v>86</v>
      </c>
      <c r="AF91" s="81" t="s">
        <v>61</v>
      </c>
      <c r="AG91" s="81" t="s">
        <v>125</v>
      </c>
      <c r="AH91" s="105"/>
      <c r="AI91" s="81" t="s">
        <v>61</v>
      </c>
      <c r="AJ91" s="77" t="s">
        <v>59</v>
      </c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80">
        <v>0</v>
      </c>
      <c r="AV91" s="80">
        <v>0</v>
      </c>
      <c r="AW91" s="80">
        <v>0</v>
      </c>
      <c r="AX91" s="80">
        <v>0</v>
      </c>
      <c r="AY91" s="80">
        <v>0</v>
      </c>
      <c r="AZ91" s="80">
        <v>0</v>
      </c>
      <c r="BA91" s="80">
        <v>0</v>
      </c>
      <c r="BB91" s="80">
        <v>0</v>
      </c>
      <c r="BC91" s="80">
        <v>0</v>
      </c>
      <c r="BD91" s="184" t="s">
        <v>87</v>
      </c>
      <c r="BE91" s="184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6"/>
      <c r="BV91" s="15"/>
      <c r="BW91" s="16"/>
    </row>
    <row r="92" spans="1:75" s="11" customFormat="1" ht="63.75" customHeight="1" x14ac:dyDescent="0.2">
      <c r="A92" s="55"/>
      <c r="B92" s="120" t="s">
        <v>35</v>
      </c>
      <c r="C92" s="121" t="s">
        <v>117</v>
      </c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1"/>
      <c r="U92" s="80">
        <v>0</v>
      </c>
      <c r="V92" s="80">
        <v>0</v>
      </c>
      <c r="W92" s="61"/>
      <c r="X92" s="61"/>
      <c r="Y92" s="61"/>
      <c r="Z92" s="61"/>
      <c r="AA92" s="61"/>
      <c r="AB92" s="61"/>
      <c r="AC92" s="61"/>
      <c r="AD92" s="61" t="s">
        <v>61</v>
      </c>
      <c r="AE92" s="61" t="s">
        <v>59</v>
      </c>
      <c r="AF92" s="61" t="s">
        <v>61</v>
      </c>
      <c r="AG92" s="61" t="s">
        <v>59</v>
      </c>
      <c r="AH92" s="61"/>
      <c r="AI92" s="61"/>
      <c r="AJ92" s="77" t="s">
        <v>31</v>
      </c>
      <c r="AK92" s="61"/>
      <c r="AL92" s="61"/>
      <c r="AM92" s="61"/>
      <c r="AN92" s="61"/>
      <c r="AO92" s="61"/>
      <c r="AP92" s="61"/>
      <c r="AQ92" s="61"/>
      <c r="AR92" s="61"/>
      <c r="AS92" s="61"/>
      <c r="AT92" s="67"/>
      <c r="AU92" s="80">
        <v>0</v>
      </c>
      <c r="AV92" s="80">
        <v>0</v>
      </c>
      <c r="AW92" s="80">
        <v>0</v>
      </c>
      <c r="AX92" s="80">
        <v>0</v>
      </c>
      <c r="AY92" s="80">
        <v>0</v>
      </c>
      <c r="AZ92" s="80">
        <v>0</v>
      </c>
      <c r="BA92" s="80">
        <v>0</v>
      </c>
      <c r="BB92" s="80">
        <v>0</v>
      </c>
      <c r="BC92" s="80">
        <v>0</v>
      </c>
      <c r="BD92" s="170" t="s">
        <v>65</v>
      </c>
      <c r="BE92" s="170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9"/>
      <c r="BV92" s="8"/>
      <c r="BW92" s="9"/>
    </row>
    <row r="93" spans="1:75" s="11" customFormat="1" ht="27" customHeight="1" x14ac:dyDescent="0.2">
      <c r="A93" s="55"/>
      <c r="B93" s="147"/>
      <c r="C93" s="148" t="s">
        <v>124</v>
      </c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28"/>
      <c r="U93" s="80"/>
      <c r="V93" s="80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86" t="s">
        <v>58</v>
      </c>
      <c r="AH93" s="28"/>
      <c r="AI93" s="28"/>
      <c r="AJ93" s="77"/>
      <c r="AK93" s="28"/>
      <c r="AL93" s="28"/>
      <c r="AM93" s="28"/>
      <c r="AN93" s="28"/>
      <c r="AO93" s="28"/>
      <c r="AP93" s="28"/>
      <c r="AQ93" s="28"/>
      <c r="AR93" s="28"/>
      <c r="AS93" s="28"/>
      <c r="AT93" s="90"/>
      <c r="AU93" s="80"/>
      <c r="AV93" s="80"/>
      <c r="AW93" s="80"/>
      <c r="AX93" s="80"/>
      <c r="AY93" s="80"/>
      <c r="AZ93" s="80"/>
      <c r="BA93" s="80"/>
      <c r="BB93" s="80"/>
      <c r="BC93" s="80"/>
      <c r="BD93" s="183" t="s">
        <v>59</v>
      </c>
      <c r="BE93" s="165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9"/>
      <c r="BV93" s="8"/>
      <c r="BW93" s="9"/>
    </row>
    <row r="94" spans="1:75" ht="81" customHeight="1" x14ac:dyDescent="0.2">
      <c r="A94" s="55"/>
      <c r="B94" s="109" t="s">
        <v>36</v>
      </c>
      <c r="C94" s="85" t="s">
        <v>118</v>
      </c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80"/>
      <c r="V94" s="80"/>
      <c r="W94" s="117"/>
      <c r="X94" s="117"/>
      <c r="Y94" s="117"/>
      <c r="Z94" s="117"/>
      <c r="AA94" s="117"/>
      <c r="AB94" s="117"/>
      <c r="AC94" s="117"/>
      <c r="AD94" s="117"/>
      <c r="AE94" s="117" t="s">
        <v>58</v>
      </c>
      <c r="AF94" s="117"/>
      <c r="AG94" s="117"/>
      <c r="AH94" s="117"/>
      <c r="AI94" s="117"/>
      <c r="AJ94" s="77"/>
      <c r="AK94" s="31"/>
      <c r="AL94" s="31"/>
      <c r="AM94" s="31"/>
      <c r="AN94" s="31"/>
      <c r="AO94" s="31"/>
      <c r="AP94" s="31"/>
      <c r="AQ94" s="31"/>
      <c r="AR94" s="31"/>
      <c r="AS94" s="31"/>
      <c r="AT94" s="104"/>
      <c r="AU94" s="80"/>
      <c r="AV94" s="80"/>
      <c r="AW94" s="80"/>
      <c r="AX94" s="80"/>
      <c r="AY94" s="80"/>
      <c r="AZ94" s="80"/>
      <c r="BA94" s="80"/>
      <c r="BB94" s="80"/>
      <c r="BC94" s="80"/>
      <c r="BD94" s="150" t="s">
        <v>59</v>
      </c>
      <c r="BE94" s="15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2"/>
      <c r="BW94" s="1"/>
    </row>
    <row r="95" spans="1:75" ht="26.25" customHeight="1" x14ac:dyDescent="0.2">
      <c r="A95" s="55"/>
      <c r="B95" s="89" t="s">
        <v>37</v>
      </c>
      <c r="C95" s="89" t="s">
        <v>20</v>
      </c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80">
        <v>0</v>
      </c>
      <c r="V95" s="80">
        <v>0</v>
      </c>
      <c r="W95" s="89"/>
      <c r="X95" s="89"/>
      <c r="Y95" s="89"/>
      <c r="Z95" s="89"/>
      <c r="AA95" s="89"/>
      <c r="AB95" s="89"/>
      <c r="AC95" s="89"/>
      <c r="AD95" s="89" t="s">
        <v>60</v>
      </c>
      <c r="AE95" s="89"/>
      <c r="AF95" s="89"/>
      <c r="AG95" s="89"/>
      <c r="AH95" s="89"/>
      <c r="AI95" s="89"/>
      <c r="AJ95" s="77" t="s">
        <v>31</v>
      </c>
      <c r="AK95" s="63"/>
      <c r="AL95" s="63"/>
      <c r="AM95" s="63"/>
      <c r="AN95" s="63"/>
      <c r="AO95" s="63"/>
      <c r="AP95" s="63"/>
      <c r="AQ95" s="63"/>
      <c r="AR95" s="63"/>
      <c r="AS95" s="63"/>
      <c r="AT95" s="66"/>
      <c r="AU95" s="80">
        <v>0</v>
      </c>
      <c r="AV95" s="80">
        <v>0</v>
      </c>
      <c r="AW95" s="80">
        <v>0</v>
      </c>
      <c r="AX95" s="80">
        <v>0</v>
      </c>
      <c r="AY95" s="80">
        <v>0</v>
      </c>
      <c r="AZ95" s="80">
        <v>0</v>
      </c>
      <c r="BA95" s="80">
        <v>0</v>
      </c>
      <c r="BB95" s="80">
        <v>0</v>
      </c>
      <c r="BC95" s="80">
        <v>0</v>
      </c>
      <c r="BD95" s="175" t="s">
        <v>61</v>
      </c>
      <c r="BE95" s="175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2"/>
      <c r="BW95" s="1"/>
    </row>
    <row r="96" spans="1:75" s="18" customFormat="1" ht="55.5" customHeight="1" x14ac:dyDescent="0.2">
      <c r="A96" s="56"/>
      <c r="B96" s="89" t="s">
        <v>38</v>
      </c>
      <c r="C96" s="89" t="s">
        <v>49</v>
      </c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80">
        <v>0</v>
      </c>
      <c r="V96" s="80">
        <v>0</v>
      </c>
      <c r="W96" s="89"/>
      <c r="X96" s="89"/>
      <c r="Y96" s="89"/>
      <c r="Z96" s="89"/>
      <c r="AA96" s="89"/>
      <c r="AB96" s="89"/>
      <c r="AC96" s="89"/>
      <c r="AD96" s="89"/>
      <c r="AE96" s="89"/>
      <c r="AF96" s="89" t="s">
        <v>60</v>
      </c>
      <c r="AG96" s="89"/>
      <c r="AH96" s="89"/>
      <c r="AI96" s="89"/>
      <c r="AJ96" s="77" t="s">
        <v>31</v>
      </c>
      <c r="AK96" s="63"/>
      <c r="AL96" s="63"/>
      <c r="AM96" s="63"/>
      <c r="AN96" s="63"/>
      <c r="AO96" s="63"/>
      <c r="AP96" s="63"/>
      <c r="AQ96" s="63"/>
      <c r="AR96" s="63"/>
      <c r="AS96" s="63"/>
      <c r="AT96" s="66"/>
      <c r="AU96" s="80">
        <v>0</v>
      </c>
      <c r="AV96" s="80">
        <v>0</v>
      </c>
      <c r="AW96" s="80">
        <v>0</v>
      </c>
      <c r="AX96" s="80">
        <v>0</v>
      </c>
      <c r="AY96" s="80">
        <v>0</v>
      </c>
      <c r="AZ96" s="80">
        <v>0</v>
      </c>
      <c r="BA96" s="80">
        <v>0</v>
      </c>
      <c r="BB96" s="80">
        <v>0</v>
      </c>
      <c r="BC96" s="80">
        <v>0</v>
      </c>
      <c r="BD96" s="175" t="s">
        <v>61</v>
      </c>
      <c r="BE96" s="175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6"/>
      <c r="BV96" s="15"/>
      <c r="BW96" s="16"/>
    </row>
    <row r="97" spans="1:75" s="11" customFormat="1" ht="57" customHeight="1" x14ac:dyDescent="0.2">
      <c r="A97" s="56"/>
      <c r="B97" s="125" t="s">
        <v>39</v>
      </c>
      <c r="C97" s="123" t="s">
        <v>50</v>
      </c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1" t="s">
        <v>53</v>
      </c>
      <c r="S97" s="67"/>
      <c r="T97" s="67"/>
      <c r="U97" s="80">
        <v>0</v>
      </c>
      <c r="V97" s="80">
        <v>0</v>
      </c>
      <c r="W97" s="61"/>
      <c r="X97" s="61"/>
      <c r="Y97" s="61"/>
      <c r="Z97" s="61"/>
      <c r="AA97" s="61"/>
      <c r="AB97" s="61"/>
      <c r="AC97" s="61"/>
      <c r="AD97" s="61"/>
      <c r="AE97" s="61" t="s">
        <v>59</v>
      </c>
      <c r="AF97" s="61"/>
      <c r="AG97" s="61" t="s">
        <v>61</v>
      </c>
      <c r="AH97" s="61"/>
      <c r="AI97" s="61" t="s">
        <v>61</v>
      </c>
      <c r="AJ97" s="77" t="s">
        <v>59</v>
      </c>
      <c r="AK97" s="61"/>
      <c r="AL97" s="61"/>
      <c r="AM97" s="61"/>
      <c r="AN97" s="61"/>
      <c r="AO97" s="61"/>
      <c r="AP97" s="61"/>
      <c r="AQ97" s="61"/>
      <c r="AR97" s="61"/>
      <c r="AS97" s="61"/>
      <c r="AT97" s="67"/>
      <c r="AU97" s="80">
        <v>0</v>
      </c>
      <c r="AV97" s="80">
        <v>0</v>
      </c>
      <c r="AW97" s="80">
        <v>0</v>
      </c>
      <c r="AX97" s="80">
        <v>0</v>
      </c>
      <c r="AY97" s="80">
        <v>0</v>
      </c>
      <c r="AZ97" s="80">
        <v>0</v>
      </c>
      <c r="BA97" s="80">
        <v>0</v>
      </c>
      <c r="BB97" s="80">
        <v>0</v>
      </c>
      <c r="BC97" s="80">
        <v>0</v>
      </c>
      <c r="BD97" s="170" t="s">
        <v>65</v>
      </c>
      <c r="BE97" s="170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9"/>
      <c r="BV97" s="8"/>
      <c r="BW97" s="9"/>
    </row>
    <row r="98" spans="1:75" ht="31.5" customHeight="1" x14ac:dyDescent="0.2">
      <c r="A98" s="56"/>
      <c r="B98" s="146"/>
      <c r="C98" s="86" t="s">
        <v>124</v>
      </c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80">
        <v>0</v>
      </c>
      <c r="V98" s="80">
        <v>0</v>
      </c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149" t="s">
        <v>58</v>
      </c>
      <c r="AK98" s="31"/>
      <c r="AL98" s="31"/>
      <c r="AM98" s="31"/>
      <c r="AN98" s="31"/>
      <c r="AO98" s="31"/>
      <c r="AP98" s="31"/>
      <c r="AQ98" s="31"/>
      <c r="AR98" s="31"/>
      <c r="AS98" s="31"/>
      <c r="AT98" s="104"/>
      <c r="AU98" s="80">
        <v>0</v>
      </c>
      <c r="AV98" s="80">
        <v>0</v>
      </c>
      <c r="AW98" s="80">
        <v>0</v>
      </c>
      <c r="AX98" s="80">
        <v>0</v>
      </c>
      <c r="AY98" s="80">
        <v>0</v>
      </c>
      <c r="AZ98" s="80">
        <v>0</v>
      </c>
      <c r="BA98" s="80">
        <v>0</v>
      </c>
      <c r="BB98" s="80">
        <v>0</v>
      </c>
      <c r="BC98" s="80">
        <v>0</v>
      </c>
      <c r="BD98" s="176" t="s">
        <v>59</v>
      </c>
      <c r="BE98" s="176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2"/>
      <c r="BW98" s="1"/>
    </row>
    <row r="99" spans="1:75" ht="52.5" customHeight="1" x14ac:dyDescent="0.2">
      <c r="A99" s="56"/>
      <c r="B99" s="109" t="s">
        <v>40</v>
      </c>
      <c r="C99" s="85" t="s">
        <v>45</v>
      </c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80"/>
      <c r="V99" s="80"/>
      <c r="W99" s="31"/>
      <c r="X99" s="31"/>
      <c r="Y99" s="31"/>
      <c r="Z99" s="31"/>
      <c r="AA99" s="31"/>
      <c r="AB99" s="31"/>
      <c r="AC99" s="31"/>
      <c r="AD99" s="31"/>
      <c r="AE99" s="117" t="s">
        <v>58</v>
      </c>
      <c r="AF99" s="31"/>
      <c r="AG99" s="31"/>
      <c r="AH99" s="31"/>
      <c r="AI99" s="31"/>
      <c r="AJ99" s="77"/>
      <c r="AK99" s="31"/>
      <c r="AL99" s="31"/>
      <c r="AM99" s="31"/>
      <c r="AN99" s="31"/>
      <c r="AO99" s="31"/>
      <c r="AP99" s="31"/>
      <c r="AQ99" s="31"/>
      <c r="AR99" s="31"/>
      <c r="AS99" s="31"/>
      <c r="AT99" s="104"/>
      <c r="AU99" s="80"/>
      <c r="AV99" s="80"/>
      <c r="AW99" s="80"/>
      <c r="AX99" s="80"/>
      <c r="AY99" s="80"/>
      <c r="AZ99" s="80"/>
      <c r="BA99" s="80"/>
      <c r="BB99" s="80"/>
      <c r="BC99" s="80"/>
      <c r="BD99" s="150" t="s">
        <v>59</v>
      </c>
      <c r="BE99" s="15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2"/>
      <c r="BW99" s="1"/>
    </row>
    <row r="100" spans="1:75" ht="30" customHeight="1" x14ac:dyDescent="0.2">
      <c r="A100" s="56"/>
      <c r="B100" s="89" t="s">
        <v>63</v>
      </c>
      <c r="C100" s="89" t="s">
        <v>20</v>
      </c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 t="s">
        <v>53</v>
      </c>
      <c r="S100" s="66"/>
      <c r="T100" s="66"/>
      <c r="U100" s="80">
        <v>0</v>
      </c>
      <c r="V100" s="80">
        <v>0</v>
      </c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89" t="s">
        <v>60</v>
      </c>
      <c r="AH100" s="89"/>
      <c r="AI100" s="89"/>
      <c r="AJ100" s="77" t="s">
        <v>31</v>
      </c>
      <c r="AK100" s="63"/>
      <c r="AL100" s="63"/>
      <c r="AM100" s="63"/>
      <c r="AN100" s="63"/>
      <c r="AO100" s="63"/>
      <c r="AP100" s="63"/>
      <c r="AQ100" s="63"/>
      <c r="AR100" s="63"/>
      <c r="AS100" s="63"/>
      <c r="AT100" s="66"/>
      <c r="AU100" s="80">
        <v>0</v>
      </c>
      <c r="AV100" s="80">
        <v>0</v>
      </c>
      <c r="AW100" s="80">
        <v>0</v>
      </c>
      <c r="AX100" s="80">
        <v>0</v>
      </c>
      <c r="AY100" s="80">
        <v>0</v>
      </c>
      <c r="AZ100" s="80">
        <v>0</v>
      </c>
      <c r="BA100" s="80">
        <v>0</v>
      </c>
      <c r="BB100" s="80">
        <v>0</v>
      </c>
      <c r="BC100" s="80">
        <v>0</v>
      </c>
      <c r="BD100" s="175" t="s">
        <v>61</v>
      </c>
      <c r="BE100" s="175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2"/>
      <c r="BW100" s="1"/>
    </row>
    <row r="101" spans="1:75" ht="51.75" customHeight="1" x14ac:dyDescent="0.2">
      <c r="A101" s="55"/>
      <c r="B101" s="89" t="s">
        <v>44</v>
      </c>
      <c r="C101" s="89" t="s">
        <v>49</v>
      </c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80">
        <v>0</v>
      </c>
      <c r="V101" s="80">
        <v>0</v>
      </c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89"/>
      <c r="AH101" s="89"/>
      <c r="AI101" s="89" t="s">
        <v>60</v>
      </c>
      <c r="AJ101" s="77" t="s">
        <v>31</v>
      </c>
      <c r="AK101" s="63"/>
      <c r="AL101" s="63"/>
      <c r="AM101" s="63"/>
      <c r="AN101" s="63"/>
      <c r="AO101" s="63"/>
      <c r="AP101" s="63"/>
      <c r="AQ101" s="63"/>
      <c r="AR101" s="63"/>
      <c r="AS101" s="63"/>
      <c r="AT101" s="66"/>
      <c r="AU101" s="80">
        <v>0</v>
      </c>
      <c r="AV101" s="80">
        <v>0</v>
      </c>
      <c r="AW101" s="80">
        <v>0</v>
      </c>
      <c r="AX101" s="80">
        <v>0</v>
      </c>
      <c r="AY101" s="80">
        <v>0</v>
      </c>
      <c r="AZ101" s="80">
        <v>0</v>
      </c>
      <c r="BA101" s="80">
        <v>0</v>
      </c>
      <c r="BB101" s="80">
        <v>0</v>
      </c>
      <c r="BC101" s="80">
        <v>0</v>
      </c>
      <c r="BD101" s="175" t="s">
        <v>61</v>
      </c>
      <c r="BE101" s="175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2"/>
      <c r="BW101" s="1"/>
    </row>
    <row r="102" spans="1:75" ht="47.25" customHeight="1" x14ac:dyDescent="0.2">
      <c r="A102" s="55"/>
      <c r="B102" s="63" t="s">
        <v>74</v>
      </c>
      <c r="C102" s="63" t="s">
        <v>80</v>
      </c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 t="s">
        <v>53</v>
      </c>
      <c r="S102" s="66"/>
      <c r="T102" s="66"/>
      <c r="U102" s="80">
        <v>0</v>
      </c>
      <c r="V102" s="80">
        <v>0</v>
      </c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77" t="s">
        <v>31</v>
      </c>
      <c r="AK102" s="63"/>
      <c r="AL102" s="63"/>
      <c r="AM102" s="63"/>
      <c r="AN102" s="63" t="s">
        <v>60</v>
      </c>
      <c r="AO102" s="63"/>
      <c r="AP102" s="63"/>
      <c r="AQ102" s="63"/>
      <c r="AR102" s="63"/>
      <c r="AS102" s="63"/>
      <c r="AT102" s="66"/>
      <c r="AU102" s="80">
        <v>0</v>
      </c>
      <c r="AV102" s="80">
        <v>0</v>
      </c>
      <c r="AW102" s="80">
        <v>0</v>
      </c>
      <c r="AX102" s="80">
        <v>0</v>
      </c>
      <c r="AY102" s="80">
        <v>0</v>
      </c>
      <c r="AZ102" s="80">
        <v>0</v>
      </c>
      <c r="BA102" s="80">
        <v>0</v>
      </c>
      <c r="BB102" s="80">
        <v>0</v>
      </c>
      <c r="BC102" s="80">
        <v>0</v>
      </c>
      <c r="BD102" s="171" t="s">
        <v>61</v>
      </c>
      <c r="BE102" s="17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2"/>
      <c r="BW102" s="1"/>
    </row>
    <row r="103" spans="1:75" s="24" customFormat="1" ht="44.25" customHeight="1" x14ac:dyDescent="0.2">
      <c r="A103" s="55"/>
      <c r="B103" s="103" t="s">
        <v>75</v>
      </c>
      <c r="C103" s="103" t="s">
        <v>76</v>
      </c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3"/>
      <c r="S103" s="106"/>
      <c r="T103" s="103"/>
      <c r="U103" s="80">
        <v>0</v>
      </c>
      <c r="V103" s="80">
        <v>0</v>
      </c>
      <c r="W103" s="103"/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  <c r="AH103" s="103"/>
      <c r="AI103" s="103"/>
      <c r="AJ103" s="77" t="s">
        <v>31</v>
      </c>
      <c r="AK103" s="103"/>
      <c r="AL103" s="103"/>
      <c r="AM103" s="103"/>
      <c r="AN103" s="103"/>
      <c r="AO103" s="103" t="s">
        <v>110</v>
      </c>
      <c r="AP103" s="103" t="s">
        <v>110</v>
      </c>
      <c r="AQ103" s="103" t="s">
        <v>77</v>
      </c>
      <c r="AR103" s="103" t="s">
        <v>77</v>
      </c>
      <c r="AS103" s="103" t="s">
        <v>62</v>
      </c>
      <c r="AT103" s="106" t="s">
        <v>62</v>
      </c>
      <c r="AU103" s="80">
        <v>0</v>
      </c>
      <c r="AV103" s="80">
        <v>0</v>
      </c>
      <c r="AW103" s="80">
        <v>0</v>
      </c>
      <c r="AX103" s="80">
        <v>0</v>
      </c>
      <c r="AY103" s="80">
        <v>0</v>
      </c>
      <c r="AZ103" s="80">
        <v>0</v>
      </c>
      <c r="BA103" s="80">
        <v>0</v>
      </c>
      <c r="BB103" s="80">
        <v>0</v>
      </c>
      <c r="BC103" s="80">
        <v>0</v>
      </c>
      <c r="BD103" s="172" t="s">
        <v>53</v>
      </c>
      <c r="BE103" s="172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6"/>
      <c r="BW103" s="27"/>
    </row>
    <row r="104" spans="1:75" ht="60" customHeight="1" x14ac:dyDescent="0.2">
      <c r="B104" s="173" t="s">
        <v>64</v>
      </c>
      <c r="C104" s="173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8"/>
      <c r="S104" s="107"/>
      <c r="T104" s="108" t="s">
        <v>82</v>
      </c>
      <c r="U104" s="80">
        <v>0</v>
      </c>
      <c r="V104" s="80">
        <v>0</v>
      </c>
      <c r="W104" s="107"/>
      <c r="X104" s="107"/>
      <c r="Y104" s="107"/>
      <c r="Z104" s="108" t="s">
        <v>61</v>
      </c>
      <c r="AA104" s="107"/>
      <c r="AB104" s="108" t="s">
        <v>83</v>
      </c>
      <c r="AC104" s="108" t="s">
        <v>85</v>
      </c>
      <c r="AD104" s="108" t="s">
        <v>125</v>
      </c>
      <c r="AE104" s="107" t="s">
        <v>86</v>
      </c>
      <c r="AF104" s="108" t="s">
        <v>61</v>
      </c>
      <c r="AG104" s="108" t="s">
        <v>125</v>
      </c>
      <c r="AH104" s="107"/>
      <c r="AI104" s="108" t="s">
        <v>61</v>
      </c>
      <c r="AJ104" s="77" t="s">
        <v>59</v>
      </c>
      <c r="AK104" s="107"/>
      <c r="AL104" s="107"/>
      <c r="AM104" s="107"/>
      <c r="AN104" s="108" t="s">
        <v>61</v>
      </c>
      <c r="AO104" s="107"/>
      <c r="AP104" s="107"/>
      <c r="AQ104" s="107"/>
      <c r="AR104" s="107"/>
      <c r="AS104" s="107"/>
      <c r="AT104" s="107"/>
      <c r="AU104" s="80">
        <v>0</v>
      </c>
      <c r="AV104" s="80">
        <v>0</v>
      </c>
      <c r="AW104" s="80">
        <v>0</v>
      </c>
      <c r="AX104" s="80">
        <v>0</v>
      </c>
      <c r="AY104" s="80">
        <v>0</v>
      </c>
      <c r="AZ104" s="80">
        <v>0</v>
      </c>
      <c r="BA104" s="80">
        <v>0</v>
      </c>
      <c r="BB104" s="80">
        <v>0</v>
      </c>
      <c r="BC104" s="80">
        <v>0</v>
      </c>
      <c r="BD104" s="173" t="s">
        <v>127</v>
      </c>
      <c r="BE104" s="173"/>
    </row>
    <row r="105" spans="1:75" ht="51.75" customHeight="1" x14ac:dyDescent="0.2"/>
    <row r="106" spans="1:75" ht="18.75" x14ac:dyDescent="0.3">
      <c r="E106" s="174" t="s">
        <v>81</v>
      </c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H106" s="174"/>
      <c r="AI106" s="174"/>
    </row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</sheetData>
  <mergeCells count="127">
    <mergeCell ref="AZ78:BC78"/>
    <mergeCell ref="B50:B51"/>
    <mergeCell ref="C50:C51"/>
    <mergeCell ref="Y74:AV74"/>
    <mergeCell ref="Y75:AV75"/>
    <mergeCell ref="I78:K78"/>
    <mergeCell ref="M78:P78"/>
    <mergeCell ref="Q78:T78"/>
    <mergeCell ref="AA78:AB78"/>
    <mergeCell ref="AD78:AG78"/>
    <mergeCell ref="AI78:AK78"/>
    <mergeCell ref="AM78:AP78"/>
    <mergeCell ref="AQ78:AT78"/>
    <mergeCell ref="AV78:AX78"/>
    <mergeCell ref="B54:B55"/>
    <mergeCell ref="B77:BE77"/>
    <mergeCell ref="W78:Y78"/>
    <mergeCell ref="E32:BE32"/>
    <mergeCell ref="F31:H31"/>
    <mergeCell ref="B40:B41"/>
    <mergeCell ref="BA31:BD31"/>
    <mergeCell ref="B25:BD25"/>
    <mergeCell ref="AS30:BD30"/>
    <mergeCell ref="AQ29:BD29"/>
    <mergeCell ref="H12:AP12"/>
    <mergeCell ref="B13:BD13"/>
    <mergeCell ref="AI16:AW16"/>
    <mergeCell ref="AQ12:AY12"/>
    <mergeCell ref="J31:L31"/>
    <mergeCell ref="N31:Q31"/>
    <mergeCell ref="R31:U31"/>
    <mergeCell ref="AB31:AC31"/>
    <mergeCell ref="AE31:AH31"/>
    <mergeCell ref="AJ31:AL31"/>
    <mergeCell ref="AN31:AQ31"/>
    <mergeCell ref="AR31:AU31"/>
    <mergeCell ref="AW31:AY31"/>
    <mergeCell ref="B36:B37"/>
    <mergeCell ref="C36:C37"/>
    <mergeCell ref="B38:B39"/>
    <mergeCell ref="C38:C39"/>
    <mergeCell ref="C34:C35"/>
    <mergeCell ref="B44:B45"/>
    <mergeCell ref="C44:C45"/>
    <mergeCell ref="B46:B47"/>
    <mergeCell ref="C46:C47"/>
    <mergeCell ref="BD83:BE83"/>
    <mergeCell ref="C17:P17"/>
    <mergeCell ref="C18:P18"/>
    <mergeCell ref="B19:Q19"/>
    <mergeCell ref="C21:P21"/>
    <mergeCell ref="X23:BC23"/>
    <mergeCell ref="H15:AS15"/>
    <mergeCell ref="Y20:BC20"/>
    <mergeCell ref="J74:X74"/>
    <mergeCell ref="J75:X75"/>
    <mergeCell ref="B62:B63"/>
    <mergeCell ref="C62:C63"/>
    <mergeCell ref="B64:B65"/>
    <mergeCell ref="C64:C65"/>
    <mergeCell ref="B34:B35"/>
    <mergeCell ref="B42:B43"/>
    <mergeCell ref="C42:C43"/>
    <mergeCell ref="C40:C41"/>
    <mergeCell ref="Y21:BC21"/>
    <mergeCell ref="Y22:BC22"/>
    <mergeCell ref="C48:C49"/>
    <mergeCell ref="B31:B33"/>
    <mergeCell ref="C31:C33"/>
    <mergeCell ref="D31:D33"/>
    <mergeCell ref="A81:A85"/>
    <mergeCell ref="B52:B53"/>
    <mergeCell ref="C52:C53"/>
    <mergeCell ref="A78:A80"/>
    <mergeCell ref="B78:B80"/>
    <mergeCell ref="C78:C80"/>
    <mergeCell ref="E78:G78"/>
    <mergeCell ref="B72:D72"/>
    <mergeCell ref="B71:D71"/>
    <mergeCell ref="B48:B49"/>
    <mergeCell ref="BD92:BE92"/>
    <mergeCell ref="BD102:BE102"/>
    <mergeCell ref="BD103:BE103"/>
    <mergeCell ref="BD104:BE104"/>
    <mergeCell ref="E106:AI106"/>
    <mergeCell ref="BD94:BE94"/>
    <mergeCell ref="BD95:BE95"/>
    <mergeCell ref="BD96:BE96"/>
    <mergeCell ref="BD97:BE97"/>
    <mergeCell ref="BD98:BE98"/>
    <mergeCell ref="BD100:BE100"/>
    <mergeCell ref="BD101:BE101"/>
    <mergeCell ref="D79:BE79"/>
    <mergeCell ref="BD78:BE78"/>
    <mergeCell ref="BD80:BE80"/>
    <mergeCell ref="B104:C104"/>
    <mergeCell ref="BD93:BE93"/>
    <mergeCell ref="BD91:BE91"/>
    <mergeCell ref="BD84:BE84"/>
    <mergeCell ref="BD85:BE85"/>
    <mergeCell ref="BD86:BE86"/>
    <mergeCell ref="BD81:BE81"/>
    <mergeCell ref="BD82:BE82"/>
    <mergeCell ref="BD99:BE99"/>
    <mergeCell ref="BD87:BE87"/>
    <mergeCell ref="BD88:BE88"/>
    <mergeCell ref="BD89:BE89"/>
    <mergeCell ref="BD90:BE90"/>
    <mergeCell ref="A34:A43"/>
    <mergeCell ref="X31:Z31"/>
    <mergeCell ref="Y76:AP76"/>
    <mergeCell ref="A1:BE1"/>
    <mergeCell ref="AL4:BC4"/>
    <mergeCell ref="AL5:BC5"/>
    <mergeCell ref="AL6:BC6"/>
    <mergeCell ref="AL7:BC7"/>
    <mergeCell ref="D14:AX14"/>
    <mergeCell ref="Y19:BC19"/>
    <mergeCell ref="Y18:BA18"/>
    <mergeCell ref="B70:D70"/>
    <mergeCell ref="C54:C55"/>
    <mergeCell ref="B56:B57"/>
    <mergeCell ref="C56:C57"/>
    <mergeCell ref="B58:B59"/>
    <mergeCell ref="C58:C59"/>
    <mergeCell ref="A31:A33"/>
    <mergeCell ref="A71:A75"/>
  </mergeCells>
  <phoneticPr fontId="3" type="noConversion"/>
  <pageMargins left="0.23622047244094491" right="0.23622047244094491" top="0.74803149606299213" bottom="0.59055118110236227" header="0" footer="0"/>
  <pageSetup paperSize="9" scale="75" fitToHeight="0" orientation="landscape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M26"/>
  <sheetViews>
    <sheetView workbookViewId="0">
      <selection activeCell="J3" sqref="C3:M28"/>
    </sheetView>
  </sheetViews>
  <sheetFormatPr defaultRowHeight="12.75" x14ac:dyDescent="0.2"/>
  <cols>
    <col min="13" max="13" width="17.28515625" customWidth="1"/>
  </cols>
  <sheetData>
    <row r="3" spans="3:13" ht="18.75" x14ac:dyDescent="0.3">
      <c r="K3" s="220"/>
      <c r="L3" s="221"/>
      <c r="M3" s="221"/>
    </row>
    <row r="4" spans="3:13" ht="18.75" x14ac:dyDescent="0.3">
      <c r="I4" s="220"/>
      <c r="J4" s="222"/>
      <c r="K4" s="222"/>
      <c r="L4" s="222"/>
      <c r="M4" s="222"/>
    </row>
    <row r="5" spans="3:13" ht="18.75" x14ac:dyDescent="0.3">
      <c r="I5" s="220"/>
      <c r="J5" s="222"/>
      <c r="K5" s="222"/>
      <c r="L5" s="222"/>
      <c r="M5" s="222"/>
    </row>
    <row r="7" spans="3:13" ht="18.75" x14ac:dyDescent="0.3">
      <c r="J7" s="220"/>
      <c r="K7" s="222"/>
      <c r="L7" s="222"/>
      <c r="M7" s="222"/>
    </row>
    <row r="9" spans="3:13" x14ac:dyDescent="0.2">
      <c r="I9" s="4"/>
    </row>
    <row r="10" spans="3:13" ht="18.75" x14ac:dyDescent="0.3">
      <c r="E10" s="197"/>
      <c r="F10" s="218"/>
      <c r="G10" s="218"/>
      <c r="H10" s="218"/>
      <c r="I10" s="218"/>
      <c r="J10" s="218"/>
      <c r="K10" s="218"/>
    </row>
    <row r="11" spans="3:13" ht="18.75" x14ac:dyDescent="0.3">
      <c r="C11" s="5"/>
      <c r="D11" s="197"/>
      <c r="E11" s="197"/>
      <c r="F11" s="197"/>
      <c r="G11" s="197"/>
      <c r="H11" s="197"/>
      <c r="I11" s="197"/>
      <c r="J11" s="197"/>
      <c r="K11" s="197"/>
      <c r="L11" s="197"/>
      <c r="M11" s="5"/>
    </row>
    <row r="12" spans="3:13" ht="18.75" x14ac:dyDescent="0.3"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</row>
    <row r="13" spans="3:13" ht="18.75" x14ac:dyDescent="0.3">
      <c r="C13" s="5"/>
      <c r="D13" s="5"/>
      <c r="E13" s="197"/>
      <c r="F13" s="197"/>
      <c r="G13" s="197"/>
      <c r="H13" s="197"/>
      <c r="I13" s="197"/>
      <c r="J13" s="197"/>
      <c r="K13" s="197"/>
      <c r="L13" s="5"/>
      <c r="M13" s="5"/>
    </row>
    <row r="15" spans="3:13" ht="18.75" x14ac:dyDescent="0.3"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</row>
    <row r="16" spans="3:13" ht="18.75" x14ac:dyDescent="0.3"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</row>
    <row r="17" spans="3:13" x14ac:dyDescent="0.2"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</row>
    <row r="23" spans="3:13" ht="66" customHeight="1" x14ac:dyDescent="0.25">
      <c r="I23" s="219"/>
      <c r="J23" s="219"/>
      <c r="K23" s="219"/>
      <c r="L23" s="219"/>
      <c r="M23" s="219"/>
    </row>
    <row r="24" spans="3:13" ht="15.75" x14ac:dyDescent="0.25">
      <c r="I24" s="199"/>
      <c r="J24" s="199"/>
      <c r="K24" s="199"/>
      <c r="L24" s="199"/>
      <c r="M24" s="199"/>
    </row>
    <row r="25" spans="3:13" ht="15.75" x14ac:dyDescent="0.25">
      <c r="I25" s="199"/>
      <c r="J25" s="199"/>
      <c r="K25" s="199"/>
      <c r="L25" s="199"/>
      <c r="M25" s="199"/>
    </row>
    <row r="26" spans="3:13" ht="15.75" x14ac:dyDescent="0.25">
      <c r="I26" s="199"/>
      <c r="J26" s="199"/>
      <c r="K26" s="199"/>
      <c r="L26" s="199"/>
      <c r="M26" s="199"/>
    </row>
  </sheetData>
  <mergeCells count="15">
    <mergeCell ref="K3:M3"/>
    <mergeCell ref="I4:M4"/>
    <mergeCell ref="I5:M5"/>
    <mergeCell ref="J7:M7"/>
    <mergeCell ref="I25:M25"/>
    <mergeCell ref="E10:K10"/>
    <mergeCell ref="D11:L11"/>
    <mergeCell ref="I26:M26"/>
    <mergeCell ref="C12:M12"/>
    <mergeCell ref="E13:K13"/>
    <mergeCell ref="C15:M15"/>
    <mergeCell ref="C16:M16"/>
    <mergeCell ref="C17:M17"/>
    <mergeCell ref="I23:M23"/>
    <mergeCell ref="I24:M24"/>
  </mergeCells>
  <phoneticPr fontId="3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Колледж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Harex</cp:lastModifiedBy>
  <cp:lastPrinted>2025-06-18T06:20:14Z</cp:lastPrinted>
  <dcterms:created xsi:type="dcterms:W3CDTF">2011-08-23T06:15:52Z</dcterms:created>
  <dcterms:modified xsi:type="dcterms:W3CDTF">2025-06-24T08:32:34Z</dcterms:modified>
</cp:coreProperties>
</file>