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8386BE95-E4AF-401E-800C-9601CCE13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" l="1"/>
  <c r="AF28" i="1"/>
  <c r="AE28" i="1"/>
  <c r="AC28" i="1"/>
  <c r="AA28" i="1"/>
  <c r="Y28" i="1"/>
  <c r="X28" i="1"/>
  <c r="U28" i="1"/>
  <c r="S28" i="1"/>
  <c r="Q28" i="1"/>
  <c r="O28" i="1"/>
  <c r="M28" i="1"/>
  <c r="K28" i="1"/>
  <c r="I28" i="1"/>
  <c r="G28" i="1"/>
  <c r="E28" i="1"/>
  <c r="AK34" i="1"/>
  <c r="AJ34" i="1"/>
  <c r="AI34" i="1"/>
  <c r="AH34" i="1"/>
  <c r="AC34" i="1"/>
  <c r="AA34" i="1"/>
  <c r="Z34" i="1"/>
  <c r="Y34" i="1"/>
  <c r="X34" i="1"/>
  <c r="U34" i="1"/>
  <c r="AK44" i="1"/>
  <c r="AI44" i="1"/>
  <c r="AG44" i="1"/>
  <c r="AF44" i="1"/>
  <c r="AE44" i="1"/>
  <c r="AD44" i="1"/>
  <c r="AC44" i="1"/>
  <c r="AB44" i="1"/>
  <c r="Z44" i="1"/>
  <c r="Y44" i="1"/>
  <c r="X44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U43" i="1"/>
  <c r="T43" i="1"/>
  <c r="S43" i="1"/>
  <c r="R43" i="1"/>
  <c r="Q43" i="1"/>
  <c r="P43" i="1"/>
  <c r="O43" i="1"/>
  <c r="G43" i="1"/>
  <c r="F43" i="1"/>
  <c r="E43" i="1"/>
  <c r="F60" i="1" l="1"/>
  <c r="AL33" i="1"/>
  <c r="AL34" i="1"/>
  <c r="AG34" i="1"/>
  <c r="AE34" i="1"/>
  <c r="AD34" i="1"/>
  <c r="AB34" i="1"/>
  <c r="S34" i="1"/>
  <c r="Q34" i="1"/>
  <c r="O34" i="1"/>
  <c r="M34" i="1"/>
  <c r="K34" i="1"/>
  <c r="I34" i="1"/>
  <c r="G34" i="1"/>
  <c r="E34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U33" i="1"/>
  <c r="AL44" i="1"/>
  <c r="AA44" i="1"/>
  <c r="N43" i="1"/>
  <c r="M43" i="1"/>
  <c r="L43" i="1"/>
  <c r="K43" i="1"/>
  <c r="J43" i="1"/>
  <c r="I43" i="1"/>
  <c r="H43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E60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BE64" i="1"/>
  <c r="BE63" i="1"/>
  <c r="AL54" i="1"/>
  <c r="AL53" i="1"/>
  <c r="AL51" i="1" l="1"/>
  <c r="AL41" i="1" s="1"/>
  <c r="AL52" i="1"/>
  <c r="AL42" i="1" s="1"/>
  <c r="AL68" i="1" s="1"/>
  <c r="AI28" i="1"/>
  <c r="R28" i="1"/>
  <c r="AB28" i="1"/>
  <c r="Z28" i="1"/>
  <c r="T28" i="1"/>
  <c r="P28" i="1"/>
  <c r="N28" i="1"/>
  <c r="L28" i="1"/>
  <c r="J28" i="1"/>
  <c r="F28" i="1"/>
  <c r="AF34" i="1"/>
  <c r="T34" i="1"/>
  <c r="R34" i="1"/>
  <c r="P34" i="1"/>
  <c r="N34" i="1"/>
  <c r="L34" i="1"/>
  <c r="J34" i="1"/>
  <c r="H34" i="1"/>
  <c r="F34" i="1"/>
  <c r="AI27" i="1"/>
  <c r="AH27" i="1"/>
  <c r="AG27" i="1"/>
  <c r="AF27" i="1"/>
  <c r="AE27" i="1"/>
  <c r="AD27" i="1"/>
  <c r="AC27" i="1"/>
  <c r="AB27" i="1"/>
  <c r="AA27" i="1"/>
  <c r="Z27" i="1"/>
  <c r="Y27" i="1"/>
  <c r="X27" i="1"/>
  <c r="T27" i="1"/>
  <c r="S27" i="1"/>
  <c r="R27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E54" i="1" l="1"/>
  <c r="AK54" i="1"/>
  <c r="AH54" i="1"/>
  <c r="AD54" i="1"/>
  <c r="AA54" i="1"/>
  <c r="Y54" i="1"/>
  <c r="X54" i="1"/>
  <c r="U54" i="1"/>
  <c r="T54" i="1"/>
  <c r="S54" i="1"/>
  <c r="R54" i="1"/>
  <c r="Q54" i="1"/>
  <c r="P54" i="1"/>
  <c r="N54" i="1"/>
  <c r="M54" i="1"/>
  <c r="L54" i="1"/>
  <c r="K54" i="1"/>
  <c r="J54" i="1"/>
  <c r="I54" i="1"/>
  <c r="H54" i="1"/>
  <c r="G54" i="1"/>
  <c r="F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U53" i="1"/>
  <c r="T53" i="1"/>
  <c r="T51" i="1" s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M53" i="1"/>
  <c r="AM51" i="1" s="1"/>
  <c r="AM41" i="1" s="1"/>
  <c r="AR59" i="1"/>
  <c r="AR51" i="1" s="1"/>
  <c r="AR41" i="1" s="1"/>
  <c r="T41" i="1" l="1"/>
  <c r="T67" i="1" s="1"/>
  <c r="G52" i="1"/>
  <c r="G42" i="1"/>
  <c r="G68" i="1" s="1"/>
  <c r="E51" i="1"/>
  <c r="E41" i="1" s="1"/>
  <c r="S51" i="1"/>
  <c r="S41" i="1" s="1"/>
  <c r="S67" i="1" s="1"/>
  <c r="H52" i="1"/>
  <c r="H42" i="1" s="1"/>
  <c r="U51" i="1"/>
  <c r="U41" i="1" s="1"/>
  <c r="E52" i="1"/>
  <c r="E42" i="1" s="1"/>
  <c r="I52" i="1"/>
  <c r="I42" i="1" s="1"/>
  <c r="I68" i="1" s="1"/>
  <c r="H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BE40" i="1"/>
  <c r="BE36" i="1"/>
  <c r="BE38" i="1"/>
  <c r="BE39" i="1"/>
  <c r="BE50" i="1"/>
  <c r="BE49" i="1"/>
  <c r="H68" i="1" l="1"/>
  <c r="BE34" i="1"/>
  <c r="Q52" i="1"/>
  <c r="Q42" i="1" s="1"/>
  <c r="Q68" i="1" s="1"/>
  <c r="N52" i="1"/>
  <c r="N42" i="1" s="1"/>
  <c r="N68" i="1" s="1"/>
  <c r="L52" i="1"/>
  <c r="L42" i="1" s="1"/>
  <c r="L68" i="1" s="1"/>
  <c r="P52" i="1"/>
  <c r="P42" i="1" s="1"/>
  <c r="P68" i="1" s="1"/>
  <c r="O54" i="1"/>
  <c r="O52" i="1" s="1"/>
  <c r="O42" i="1" s="1"/>
  <c r="O68" i="1" s="1"/>
  <c r="AO59" i="1"/>
  <c r="AO51" i="1" s="1"/>
  <c r="AO41" i="1" s="1"/>
  <c r="AN59" i="1"/>
  <c r="AN51" i="1" s="1"/>
  <c r="AN41" i="1" s="1"/>
  <c r="AT59" i="1"/>
  <c r="AT51" i="1" s="1"/>
  <c r="BE57" i="1"/>
  <c r="AT67" i="1" l="1"/>
  <c r="AT69" i="1" s="1"/>
  <c r="AT41" i="1"/>
  <c r="N51" i="1"/>
  <c r="O51" i="1"/>
  <c r="O41" i="1" s="1"/>
  <c r="R51" i="1"/>
  <c r="P51" i="1"/>
  <c r="Q51" i="1"/>
  <c r="AP53" i="1"/>
  <c r="R67" i="1" l="1"/>
  <c r="R41" i="1"/>
  <c r="Q67" i="1"/>
  <c r="Q41" i="1"/>
  <c r="P67" i="1"/>
  <c r="P41" i="1"/>
  <c r="O67" i="1"/>
  <c r="N67" i="1"/>
  <c r="N41" i="1"/>
  <c r="AP51" i="1"/>
  <c r="AP41" i="1" s="1"/>
  <c r="U27" i="1"/>
  <c r="U67" i="1" s="1"/>
  <c r="BE37" i="1"/>
  <c r="M51" i="1"/>
  <c r="L51" i="1"/>
  <c r="K51" i="1"/>
  <c r="J51" i="1"/>
  <c r="I51" i="1"/>
  <c r="AS51" i="1"/>
  <c r="AS41" i="1" s="1"/>
  <c r="AD28" i="1"/>
  <c r="AP59" i="1"/>
  <c r="AK52" i="1"/>
  <c r="AK42" i="1" s="1"/>
  <c r="AK68" i="1" s="1"/>
  <c r="AQ53" i="1"/>
  <c r="AQ51" i="1" s="1"/>
  <c r="AQ41" i="1" s="1"/>
  <c r="BE58" i="1"/>
  <c r="AM44" i="1"/>
  <c r="M67" i="1" l="1"/>
  <c r="M41" i="1"/>
  <c r="L67" i="1"/>
  <c r="L41" i="1"/>
  <c r="K67" i="1"/>
  <c r="K41" i="1"/>
  <c r="J67" i="1"/>
  <c r="J41" i="1"/>
  <c r="I67" i="1"/>
  <c r="I41" i="1"/>
  <c r="BE43" i="1"/>
  <c r="BE46" i="1"/>
  <c r="AM27" i="1"/>
  <c r="BE30" i="1"/>
  <c r="BE32" i="1"/>
  <c r="K52" i="1"/>
  <c r="F51" i="1"/>
  <c r="M52" i="1"/>
  <c r="M42" i="1" s="1"/>
  <c r="M68" i="1" s="1"/>
  <c r="AS60" i="1"/>
  <c r="AR60" i="1"/>
  <c r="AQ60" i="1"/>
  <c r="AP60" i="1"/>
  <c r="AO60" i="1"/>
  <c r="AN60" i="1"/>
  <c r="AH52" i="1"/>
  <c r="U52" i="1"/>
  <c r="U42" i="1" s="1"/>
  <c r="U68" i="1" s="1"/>
  <c r="T52" i="1"/>
  <c r="T42" i="1" s="1"/>
  <c r="T68" i="1" s="1"/>
  <c r="S52" i="1"/>
  <c r="S42" i="1" s="1"/>
  <c r="S68" i="1" s="1"/>
  <c r="R52" i="1"/>
  <c r="R42" i="1" s="1"/>
  <c r="R68" i="1" s="1"/>
  <c r="J52" i="1"/>
  <c r="J42" i="1" s="1"/>
  <c r="J68" i="1" s="1"/>
  <c r="F52" i="1"/>
  <c r="F42" i="1" s="1"/>
  <c r="F68" i="1" s="1"/>
  <c r="AS54" i="1"/>
  <c r="AR54" i="1"/>
  <c r="AQ54" i="1"/>
  <c r="AP54" i="1"/>
  <c r="AF54" i="1"/>
  <c r="AF52" i="1" s="1"/>
  <c r="AJ54" i="1"/>
  <c r="AJ52" i="1" s="1"/>
  <c r="AJ42" i="1" s="1"/>
  <c r="AJ68" i="1" s="1"/>
  <c r="AI54" i="1"/>
  <c r="AI52" i="1" s="1"/>
  <c r="AI42" i="1" s="1"/>
  <c r="AI68" i="1" s="1"/>
  <c r="AG54" i="1"/>
  <c r="AE54" i="1"/>
  <c r="AE52" i="1" s="1"/>
  <c r="AE42" i="1" s="1"/>
  <c r="AE68" i="1" s="1"/>
  <c r="AC54" i="1"/>
  <c r="AB54" i="1"/>
  <c r="Z54" i="1"/>
  <c r="AS53" i="1"/>
  <c r="AP67" i="1"/>
  <c r="AP69" i="1" s="1"/>
  <c r="AO67" i="1"/>
  <c r="AO69" i="1" s="1"/>
  <c r="AJ51" i="1"/>
  <c r="AJ41" i="1" s="1"/>
  <c r="AJ67" i="1" s="1"/>
  <c r="AI51" i="1"/>
  <c r="AH51" i="1"/>
  <c r="AG51" i="1"/>
  <c r="AE51" i="1"/>
  <c r="AD51" i="1"/>
  <c r="AC51" i="1"/>
  <c r="AB51" i="1"/>
  <c r="AA51" i="1"/>
  <c r="Z51" i="1"/>
  <c r="Y51" i="1"/>
  <c r="X51" i="1"/>
  <c r="AS59" i="1"/>
  <c r="AS67" i="1" s="1"/>
  <c r="AS69" i="1" s="1"/>
  <c r="BE55" i="1"/>
  <c r="H51" i="1"/>
  <c r="G51" i="1"/>
  <c r="E67" i="1"/>
  <c r="BE56" i="1"/>
  <c r="BE48" i="1"/>
  <c r="BE47" i="1"/>
  <c r="BE45" i="1"/>
  <c r="AG52" i="1" l="1"/>
  <c r="AG42" i="1" s="1"/>
  <c r="AG68" i="1" s="1"/>
  <c r="AH42" i="1"/>
  <c r="AH68" i="1" s="1"/>
  <c r="K42" i="1"/>
  <c r="K68" i="1" s="1"/>
  <c r="AI67" i="1"/>
  <c r="AI41" i="1"/>
  <c r="AH67" i="1"/>
  <c r="AH41" i="1"/>
  <c r="AG67" i="1"/>
  <c r="AG41" i="1"/>
  <c r="AE67" i="1"/>
  <c r="AE41" i="1"/>
  <c r="AD67" i="1"/>
  <c r="AD41" i="1"/>
  <c r="AC67" i="1"/>
  <c r="AC41" i="1"/>
  <c r="AB67" i="1"/>
  <c r="AB41" i="1"/>
  <c r="AA67" i="1"/>
  <c r="AA41" i="1"/>
  <c r="Z67" i="1"/>
  <c r="Z41" i="1"/>
  <c r="Y67" i="1"/>
  <c r="Y41" i="1"/>
  <c r="X67" i="1"/>
  <c r="X41" i="1"/>
  <c r="H67" i="1"/>
  <c r="H41" i="1"/>
  <c r="G67" i="1"/>
  <c r="G41" i="1"/>
  <c r="F67" i="1"/>
  <c r="F41" i="1"/>
  <c r="AK51" i="1"/>
  <c r="AM67" i="1"/>
  <c r="AF51" i="1"/>
  <c r="AL67" i="1"/>
  <c r="BE59" i="1"/>
  <c r="AN67" i="1"/>
  <c r="AN69" i="1" s="1"/>
  <c r="Y52" i="1"/>
  <c r="AA52" i="1"/>
  <c r="AC52" i="1"/>
  <c r="BE27" i="1"/>
  <c r="BE53" i="1"/>
  <c r="Z52" i="1"/>
  <c r="Z42" i="1" s="1"/>
  <c r="Z68" i="1" s="1"/>
  <c r="AB52" i="1"/>
  <c r="AD52" i="1"/>
  <c r="X52" i="1"/>
  <c r="BE54" i="1"/>
  <c r="T69" i="1"/>
  <c r="BE60" i="1"/>
  <c r="U69" i="1"/>
  <c r="S69" i="1"/>
  <c r="AD42" i="1" l="1"/>
  <c r="AD68" i="1" s="1"/>
  <c r="AC42" i="1"/>
  <c r="AC68" i="1" s="1"/>
  <c r="AB42" i="1"/>
  <c r="AB68" i="1" s="1"/>
  <c r="AA42" i="1"/>
  <c r="AA68" i="1" s="1"/>
  <c r="Y42" i="1"/>
  <c r="Y68" i="1" s="1"/>
  <c r="X42" i="1"/>
  <c r="X68" i="1" s="1"/>
  <c r="AK67" i="1"/>
  <c r="AK69" i="1" s="1"/>
  <c r="AK41" i="1"/>
  <c r="AF67" i="1"/>
  <c r="AF41" i="1"/>
  <c r="BE51" i="1"/>
  <c r="AF42" i="1"/>
  <c r="AF68" i="1" s="1"/>
  <c r="AE69" i="1"/>
  <c r="AM69" i="1"/>
  <c r="AL69" i="1"/>
  <c r="E68" i="1"/>
  <c r="BE35" i="1"/>
  <c r="BE33" i="1"/>
  <c r="BE66" i="1"/>
  <c r="BE65" i="1"/>
  <c r="BE61" i="1"/>
  <c r="BE62" i="1"/>
  <c r="BE31" i="1"/>
  <c r="BE29" i="1"/>
  <c r="BE67" i="1" l="1"/>
  <c r="BE42" i="1"/>
  <c r="BE41" i="1"/>
  <c r="BE52" i="1"/>
  <c r="BE68" i="1"/>
  <c r="BE28" i="1"/>
  <c r="AG69" i="1"/>
  <c r="N69" i="1"/>
  <c r="O69" i="1"/>
  <c r="P69" i="1"/>
  <c r="R69" i="1"/>
  <c r="AJ69" i="1"/>
  <c r="G69" i="1"/>
  <c r="K69" i="1"/>
  <c r="X69" i="1"/>
  <c r="Z69" i="1"/>
  <c r="AD69" i="1"/>
  <c r="AF69" i="1"/>
  <c r="AH69" i="1"/>
  <c r="H69" i="1"/>
  <c r="Q69" i="1"/>
  <c r="AI69" i="1"/>
  <c r="L69" i="1"/>
  <c r="I69" i="1"/>
  <c r="BE44" i="1"/>
  <c r="AC69" i="1"/>
  <c r="AB69" i="1"/>
  <c r="AA69" i="1"/>
  <c r="BE69" i="1" l="1"/>
  <c r="M69" i="1"/>
  <c r="F69" i="1"/>
  <c r="E69" i="1"/>
  <c r="J69" i="1"/>
  <c r="Y69" i="1"/>
</calcChain>
</file>

<file path=xl/sharedStrings.xml><?xml version="1.0" encoding="utf-8"?>
<sst xmlns="http://schemas.openxmlformats.org/spreadsheetml/2006/main" count="568" uniqueCount="133">
  <si>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</si>
  <si>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</si>
  <si>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</si>
  <si>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</si>
  <si>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</si>
  <si>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</si>
  <si>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</si>
  <si>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</si>
  <si>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</si>
  <si>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</si>
  <si>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ПМ. 00</t>
  </si>
  <si>
    <t>Всего час. в неделю самостоятельной работы студентов</t>
  </si>
  <si>
    <t>Всего часов в неделю</t>
  </si>
  <si>
    <t>Всего часов в неделю обюязательной учебной нагрузки</t>
  </si>
  <si>
    <t>Всего часов:</t>
  </si>
  <si>
    <t>Учебная практика</t>
  </si>
  <si>
    <t>Утверждаю</t>
  </si>
  <si>
    <t>КАЛЕНДАРНЫЙ УЧЕБНЫЙ ГРАФИК</t>
  </si>
  <si>
    <t>0 - каникулы</t>
  </si>
  <si>
    <t>ОП.00</t>
  </si>
  <si>
    <t>ОГСЭ.00</t>
  </si>
  <si>
    <t>ОГСЭ.04</t>
  </si>
  <si>
    <t xml:space="preserve">Физическая культура </t>
  </si>
  <si>
    <t>*</t>
  </si>
  <si>
    <t>Производственная практика  (по профилю специальности)</t>
  </si>
  <si>
    <t xml:space="preserve">* - промежуточная аттестация                        </t>
  </si>
  <si>
    <t>программы подготовки специалистов среднего звена</t>
  </si>
  <si>
    <t xml:space="preserve">по специальности среднего профессионального образования </t>
  </si>
  <si>
    <t>Директор ГБУ КО ПООТК</t>
  </si>
  <si>
    <t>_______________ Л. Н. Пуйдокене</t>
  </si>
  <si>
    <t>сам.р.</t>
  </si>
  <si>
    <t>Всего аттестаций в неделю</t>
  </si>
  <si>
    <t>Производственная практика (по профилю специальности)</t>
  </si>
  <si>
    <t>ДЗ</t>
  </si>
  <si>
    <t>Э</t>
  </si>
  <si>
    <t>Формы промежуточной аттестации</t>
  </si>
  <si>
    <t xml:space="preserve"> 1.2.Календарный график аттестаций</t>
  </si>
  <si>
    <t>Физическая культура</t>
  </si>
  <si>
    <t>Общий гуманитарный и социально-экономический   цикл</t>
  </si>
  <si>
    <t>ПМ.00</t>
  </si>
  <si>
    <t>ПП.01</t>
  </si>
  <si>
    <t>УП.01</t>
  </si>
  <si>
    <t>Государственное бюджетное учреждение Калининградской области
профессиональная образовательная организация
 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</si>
  <si>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</si>
  <si>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</si>
  <si>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</si>
  <si>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t>Курс</t>
  </si>
  <si>
    <t>обяз. уч.</t>
  </si>
  <si>
    <t>об.яз. уч.</t>
  </si>
  <si>
    <t>1ДЗ</t>
  </si>
  <si>
    <t>1Э</t>
  </si>
  <si>
    <t>2ДЗ/2Э</t>
  </si>
  <si>
    <t>2Э</t>
  </si>
  <si>
    <r>
      <rPr>
        <b/>
        <sz val="13"/>
        <rFont val="Times New Roman"/>
        <family val="1"/>
        <charset val="204"/>
      </rPr>
      <t>Зав. УМО __________________________ Н.А. Ивашкина</t>
    </r>
    <r>
      <rPr>
        <b/>
        <sz val="12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</si>
  <si>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>На базе основого общего образовани</t>
    </r>
    <r>
      <rPr>
        <sz val="14"/>
        <rFont val="Times New Roman"/>
        <family val="1"/>
        <charset val="204"/>
      </rPr>
      <t>я</t>
    </r>
  </si>
  <si>
    <t>ОГСЭ.03</t>
  </si>
  <si>
    <t>ЕН.00</t>
  </si>
  <si>
    <t>Математический и общий естественнонаучный цикл</t>
  </si>
  <si>
    <t>ЕН.01.</t>
  </si>
  <si>
    <t>ЕН.02.</t>
  </si>
  <si>
    <t>третий</t>
  </si>
  <si>
    <t xml:space="preserve">Производственная практика (по профилю специальности) </t>
  </si>
  <si>
    <t>ПМ.02</t>
  </si>
  <si>
    <t>УП.02</t>
  </si>
  <si>
    <t>ПП.02</t>
  </si>
  <si>
    <t xml:space="preserve">  </t>
  </si>
  <si>
    <t xml:space="preserve"> УП.01</t>
  </si>
  <si>
    <t xml:space="preserve">Иностранный язык  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</si>
  <si>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</si>
  <si>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</si>
  <si>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Математика</t>
  </si>
  <si>
    <t>ЕН.03.</t>
  </si>
  <si>
    <t>П.00</t>
  </si>
  <si>
    <t>Профессиональный учебный  цикл</t>
  </si>
  <si>
    <t>Общепрофессиональные дисциплины</t>
  </si>
  <si>
    <t>Профессиональные модули</t>
  </si>
  <si>
    <t>Третий</t>
  </si>
  <si>
    <t>2ДЗ/1Э</t>
  </si>
  <si>
    <t xml:space="preserve">Общепрофессиональные дисциплины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</si>
  <si>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</t>
    </r>
  </si>
  <si>
    <r>
      <rPr>
        <b/>
        <sz val="14"/>
        <rFont val="Times New Roman"/>
        <family val="1"/>
        <charset val="204"/>
      </rPr>
      <t xml:space="preserve">Прфиль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</si>
  <si>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Информатика</t>
  </si>
  <si>
    <t>Физика</t>
  </si>
  <si>
    <t>ОП.01</t>
  </si>
  <si>
    <t>Информационные технологии в 
профессиональной деятельности</t>
  </si>
  <si>
    <t>ОП.07</t>
  </si>
  <si>
    <t>Техническая механика</t>
  </si>
  <si>
    <t>ОП.11</t>
  </si>
  <si>
    <t>Безопасность 
жизнедеятельности</t>
  </si>
  <si>
    <t>ПМ.01</t>
  </si>
  <si>
    <t>Подготовка и осуществление 
технологических процессов изготовления 
сварных конструкций</t>
  </si>
  <si>
    <t>МДК.01.02</t>
  </si>
  <si>
    <t>Основное оборудование для производства сварных конструкций</t>
  </si>
  <si>
    <t>Разработка технологических процессов и проектирование изделий</t>
  </si>
  <si>
    <t>МДК.02.01</t>
  </si>
  <si>
    <t>Основы расчета и проектирования 
сварных конструкций</t>
  </si>
  <si>
    <t>МДК.02.02</t>
  </si>
  <si>
    <t>Основы проектирования технологических 
процессов</t>
  </si>
  <si>
    <t>2ДЗ/3Э</t>
  </si>
  <si>
    <t>4ДЗ/5Э</t>
  </si>
  <si>
    <t>" 06 " июня 2025 года</t>
  </si>
  <si>
    <t>профессионалитет</t>
  </si>
  <si>
    <t xml:space="preserve">01 сентября - 05 сентября  </t>
  </si>
  <si>
    <t>29 сентября - 05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</si>
  <si>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</si>
  <si>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</si>
  <si>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</si>
  <si>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</si>
  <si>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</si>
  <si>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</si>
  <si>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</si>
  <si>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 xml:space="preserve"> Март</t>
  </si>
  <si>
    <t>30 марта - 03 апреля</t>
  </si>
  <si>
    <t>27 апреля-01 мая</t>
  </si>
  <si>
    <t xml:space="preserve">Май </t>
  </si>
  <si>
    <t xml:space="preserve">Июнь </t>
  </si>
  <si>
    <t>29 июня - 03 июля</t>
  </si>
  <si>
    <t>27 июля-31 июля</t>
  </si>
  <si>
    <t xml:space="preserve"> Август</t>
  </si>
  <si>
    <t>29 сентября - 03 октября</t>
  </si>
  <si>
    <t xml:space="preserve"> Декабрь</t>
  </si>
  <si>
    <t xml:space="preserve">Март </t>
  </si>
  <si>
    <t>27 апреля-91 мая</t>
  </si>
  <si>
    <t xml:space="preserve"> Июнь</t>
  </si>
  <si>
    <t xml:space="preserve">Август </t>
  </si>
  <si>
    <t>22.-2.06 Сварочное производство, базовой подготовки</t>
  </si>
  <si>
    <t>группа 20СВС</t>
  </si>
  <si>
    <t>третий курс</t>
  </si>
  <si>
    <t xml:space="preserve">Иностранный язык </t>
  </si>
  <si>
    <t>1ДЗ/1Э</t>
  </si>
  <si>
    <t>Экзамен по модулю</t>
  </si>
  <si>
    <t>6ДЗ/6Э</t>
  </si>
  <si>
    <t>8ДЗ/7Э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</si>
</sst>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0" fillId="0" borderId="5" xfId="0" applyBorder="1"/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13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textRotation="90"/>
    </xf>
    <xf numFmtId="0" fontId="13" fillId="0" borderId="0" xfId="0" applyFont="1" applyAlignment="1">
      <alignment horizont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/>
    </xf>
    <xf numFmtId="0" fontId="12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49" fontId="12" fillId="8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49" fontId="12" fillId="8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49" fontId="5" fillId="7" borderId="8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12" fillId="9" borderId="8" xfId="0" applyNumberFormat="1" applyFont="1" applyFill="1" applyBorder="1" applyAlignment="1">
      <alignment horizontal="center" vertical="center" wrapText="1"/>
    </xf>
    <xf numFmtId="49" fontId="12" fillId="9" borderId="9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10" fillId="17" borderId="1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2" fillId="13" borderId="9" xfId="0" applyFont="1" applyFill="1" applyBorder="1" applyAlignment="1">
      <alignment horizontal="center" vertical="center" wrapText="1"/>
    </xf>
    <xf numFmtId="0" fontId="12" fillId="16" borderId="8" xfId="0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2" fillId="13" borderId="18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textRotation="90" wrapText="1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5</xdr:row>
      <xdr:rowOff>52917</xdr:rowOff>
    </xdr:from>
    <xdr:to>
      <xdr:col>55</xdr:col>
      <xdr:colOff>148167</xdr:colOff>
      <xdr:row>9</xdr:row>
      <xdr:rowOff>24207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353036D-7195-9778-C9E2-33D000BA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667" y="2032000"/>
          <a:ext cx="3026833" cy="118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3"/>
  <sheetViews>
    <sheetView tabSelected="1" zoomScale="90" zoomScaleNormal="90" zoomScaleSheetLayoutView="90" zoomScalePageLayoutView="78" workbookViewId="0">
      <selection activeCell="AP6" sqref="AP6"/>
    </sheetView>
  </sheetViews>
  <sheetFormatPr defaultRowHeight="44.25" customHeight="1" x14ac:dyDescent="0.2"/>
  <cols>
    <col min="1" max="1" width="2.140625" style="4" customWidth="1"/>
    <col min="2" max="2" width="7.85546875" customWidth="1"/>
    <col min="3" max="3" width="16.5703125" customWidth="1"/>
    <col min="4" max="4" width="5.42578125" customWidth="1"/>
    <col min="5" max="12" width="2.85546875" customWidth="1"/>
    <col min="13" max="13" width="3.28515625" customWidth="1"/>
    <col min="14" max="18" width="3.140625" customWidth="1"/>
    <col min="19" max="21" width="3.28515625" customWidth="1"/>
    <col min="22" max="23" width="3" customWidth="1"/>
    <col min="24" max="24" width="3.42578125" customWidth="1"/>
    <col min="25" max="25" width="3.28515625" customWidth="1"/>
    <col min="26" max="26" width="3.140625" customWidth="1"/>
    <col min="27" max="27" width="3.28515625" customWidth="1"/>
    <col min="28" max="28" width="3.42578125" customWidth="1"/>
    <col min="29" max="31" width="3.28515625" customWidth="1"/>
    <col min="32" max="32" width="3.42578125" customWidth="1"/>
    <col min="33" max="33" width="3.28515625" customWidth="1"/>
    <col min="34" max="34" width="3.42578125" customWidth="1"/>
    <col min="35" max="35" width="3.28515625" customWidth="1"/>
    <col min="36" max="36" width="3.42578125" customWidth="1"/>
    <col min="37" max="37" width="3.28515625" customWidth="1"/>
    <col min="38" max="38" width="3" customWidth="1"/>
    <col min="39" max="40" width="3.140625" customWidth="1"/>
    <col min="41" max="41" width="3.42578125" customWidth="1"/>
    <col min="42" max="42" width="3.28515625" customWidth="1"/>
    <col min="43" max="43" width="3" customWidth="1"/>
    <col min="44" max="44" width="3.28515625" customWidth="1"/>
    <col min="45" max="45" width="3.140625" customWidth="1"/>
    <col min="46" max="46" width="3" customWidth="1"/>
    <col min="47" max="47" width="3.28515625" customWidth="1"/>
    <col min="48" max="48" width="3" customWidth="1"/>
    <col min="49" max="49" width="3.42578125" customWidth="1"/>
    <col min="50" max="50" width="3.140625" customWidth="1"/>
    <col min="51" max="51" width="3.42578125" customWidth="1"/>
    <col min="52" max="52" width="3.140625" customWidth="1"/>
    <col min="53" max="56" width="3" customWidth="1"/>
    <col min="57" max="57" width="6.85546875" customWidth="1"/>
  </cols>
  <sheetData>
    <row r="1" spans="1:57" ht="60" customHeight="1" x14ac:dyDescent="0.3">
      <c r="A1" s="2"/>
      <c r="B1" s="2"/>
      <c r="C1" s="2"/>
      <c r="D1" s="2"/>
      <c r="E1" s="2"/>
      <c r="F1" s="2"/>
      <c r="G1" s="2"/>
      <c r="H1" s="176" t="s">
        <v>42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8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25" t="s">
        <v>16</v>
      </c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ht="24.9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25" t="s">
        <v>28</v>
      </c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</row>
    <row r="4" spans="1:57" ht="27.6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78" t="s">
        <v>29</v>
      </c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</row>
    <row r="5" spans="1:57" ht="24.9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5" t="s">
        <v>100</v>
      </c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ht="20.100000000000001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2"/>
      <c r="BE6" s="2"/>
    </row>
    <row r="7" spans="1:57" ht="18.9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2"/>
      <c r="BE7" s="2"/>
    </row>
    <row r="8" spans="1:57" ht="33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2"/>
      <c r="BE8" s="2"/>
    </row>
    <row r="9" spans="1:57" ht="24" customHeight="1" x14ac:dyDescent="0.3">
      <c r="A9" s="2"/>
      <c r="B9" s="2"/>
      <c r="C9" s="2"/>
      <c r="D9" s="2"/>
      <c r="E9" s="2"/>
      <c r="F9" s="2"/>
      <c r="G9" s="2"/>
      <c r="H9" s="180" t="s">
        <v>17</v>
      </c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2"/>
      <c r="AR9" s="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2"/>
      <c r="BE9" s="2"/>
    </row>
    <row r="10" spans="1:57" ht="20.25" customHeight="1" x14ac:dyDescent="0.3">
      <c r="A10" s="2"/>
      <c r="B10" s="2"/>
      <c r="C10" s="2"/>
      <c r="D10" s="2"/>
      <c r="E10" s="2"/>
      <c r="F10" s="2"/>
      <c r="G10" s="2"/>
      <c r="H10" s="180" t="s">
        <v>26</v>
      </c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2"/>
      <c r="AR10" s="2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2"/>
      <c r="BE10" s="2"/>
    </row>
    <row r="11" spans="1:57" ht="22.5" customHeight="1" x14ac:dyDescent="0.3">
      <c r="A11" s="2"/>
      <c r="B11" s="146" t="s">
        <v>27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2"/>
    </row>
    <row r="12" spans="1:57" ht="27" customHeight="1" x14ac:dyDescent="0.3">
      <c r="A12" s="2"/>
      <c r="B12" s="2"/>
      <c r="C12" s="2"/>
      <c r="D12" s="2"/>
      <c r="E12" s="91" t="s">
        <v>43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81" t="s">
        <v>125</v>
      </c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91"/>
      <c r="AM12" s="91"/>
      <c r="AN12" s="91"/>
      <c r="AO12" s="91"/>
      <c r="AP12" s="181" t="s">
        <v>126</v>
      </c>
      <c r="AQ12" s="181"/>
      <c r="AR12" s="181"/>
      <c r="AS12" s="181"/>
      <c r="AT12" s="181"/>
      <c r="AU12" s="181"/>
      <c r="AV12" s="181"/>
      <c r="AW12" s="181"/>
      <c r="AX12" s="181"/>
      <c r="AY12" s="91"/>
      <c r="AZ12" s="91"/>
      <c r="BA12" s="11"/>
      <c r="BB12" s="11"/>
      <c r="BC12" s="11"/>
      <c r="BD12" s="2"/>
      <c r="BE12" s="2"/>
    </row>
    <row r="13" spans="1:57" ht="21.75" customHeight="1" x14ac:dyDescent="0.3">
      <c r="A13" s="2"/>
      <c r="B13" s="2"/>
      <c r="C13" s="2"/>
      <c r="D13" s="2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181" t="s">
        <v>101</v>
      </c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91"/>
      <c r="AL13" s="91"/>
      <c r="AM13" s="91"/>
      <c r="AN13" s="91"/>
      <c r="AO13" s="91"/>
      <c r="AP13" s="181" t="s">
        <v>127</v>
      </c>
      <c r="AQ13" s="181"/>
      <c r="AR13" s="181"/>
      <c r="AS13" s="181"/>
      <c r="AT13" s="181"/>
      <c r="AU13" s="181"/>
      <c r="AV13" s="181"/>
      <c r="AW13" s="181"/>
      <c r="AX13" s="181"/>
      <c r="AY13" s="91"/>
      <c r="AZ13" s="91"/>
      <c r="BA13" s="11"/>
      <c r="BB13" s="11"/>
      <c r="BC13" s="11"/>
      <c r="BD13" s="2"/>
      <c r="BE13" s="2"/>
    </row>
    <row r="14" spans="1:57" ht="69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1"/>
      <c r="BB14" s="11"/>
      <c r="BC14" s="11"/>
      <c r="BD14" s="2"/>
      <c r="BE14" s="2"/>
    </row>
    <row r="15" spans="1:57" ht="33" customHeight="1" x14ac:dyDescent="0.3">
      <c r="A15" s="2"/>
      <c r="B15" s="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"/>
      <c r="R15" s="2"/>
      <c r="S15" s="2"/>
      <c r="T15" s="2"/>
      <c r="U15" s="2"/>
      <c r="V15" s="2"/>
      <c r="W15" s="2"/>
      <c r="X15" s="179" t="s">
        <v>79</v>
      </c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0"/>
      <c r="AZ15" s="10"/>
      <c r="BA15" s="10"/>
      <c r="BB15" s="10"/>
      <c r="BC15" s="10"/>
      <c r="BD15" s="2"/>
      <c r="BE15" s="2"/>
    </row>
    <row r="16" spans="1:57" ht="20.100000000000001" customHeight="1" x14ac:dyDescent="0.3">
      <c r="A16" s="2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2"/>
      <c r="S16" s="2"/>
      <c r="T16" s="2"/>
      <c r="U16" s="2"/>
      <c r="V16" s="2"/>
      <c r="W16" s="2"/>
      <c r="X16" s="179" t="s">
        <v>44</v>
      </c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0"/>
      <c r="AY16" s="10"/>
      <c r="AZ16" s="10"/>
      <c r="BA16" s="10"/>
      <c r="BB16" s="10"/>
      <c r="BC16" s="10"/>
      <c r="BD16" s="2"/>
      <c r="BE16" s="2"/>
    </row>
    <row r="17" spans="1:57" ht="20.100000000000001" customHeight="1" x14ac:dyDescent="0.3">
      <c r="A17" s="2"/>
      <c r="B17" s="14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1"/>
      <c r="R17" s="2"/>
      <c r="S17" s="2"/>
      <c r="T17" s="2"/>
      <c r="U17" s="2"/>
      <c r="V17" s="2"/>
      <c r="W17" s="2"/>
      <c r="X17" s="179" t="s">
        <v>45</v>
      </c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1"/>
      <c r="AX17" s="11"/>
      <c r="AY17" s="11"/>
      <c r="AZ17" s="11"/>
      <c r="BA17" s="11"/>
      <c r="BB17" s="11"/>
      <c r="BC17" s="11"/>
      <c r="BD17" s="2"/>
      <c r="BE17" s="2"/>
    </row>
    <row r="18" spans="1:57" ht="22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79" t="s">
        <v>54</v>
      </c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1"/>
      <c r="AX18" s="11"/>
      <c r="AY18" s="11"/>
      <c r="AZ18" s="11"/>
      <c r="BA18" s="11"/>
      <c r="BB18" s="11"/>
      <c r="BC18" s="11"/>
      <c r="BD18" s="2"/>
      <c r="BE18" s="2"/>
    </row>
    <row r="19" spans="1:57" ht="24" customHeight="1" x14ac:dyDescent="0.3">
      <c r="A19" s="2"/>
      <c r="B19" s="2"/>
      <c r="C19" s="2"/>
      <c r="D19" s="2"/>
      <c r="E19" s="2"/>
      <c r="F19" s="2"/>
      <c r="G19" s="2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25" t="s">
        <v>80</v>
      </c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2"/>
    </row>
    <row r="20" spans="1:57" ht="18.95" customHeight="1" x14ac:dyDescent="0.3">
      <c r="A20" s="2"/>
      <c r="B20" s="2"/>
      <c r="C20" s="2"/>
      <c r="D20" s="2"/>
      <c r="E20" s="2"/>
      <c r="F20" s="2"/>
      <c r="G20" s="2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"/>
      <c r="AR20" s="2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2"/>
      <c r="BE20" s="2"/>
    </row>
    <row r="21" spans="1:57" s="3" customFormat="1" ht="18" customHeight="1" x14ac:dyDescent="0.3">
      <c r="A21" s="2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2"/>
    </row>
    <row r="22" spans="1:57" s="3" customFormat="1" ht="17.45" customHeight="1" x14ac:dyDescent="0.3">
      <c r="A22" s="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2"/>
    </row>
    <row r="23" spans="1:57" s="3" customFormat="1" ht="44.25" customHeight="1" x14ac:dyDescent="0.3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</row>
    <row r="24" spans="1:57" ht="127.5" customHeight="1" x14ac:dyDescent="0.2">
      <c r="A24" s="156" t="s">
        <v>46</v>
      </c>
      <c r="B24" s="156" t="s">
        <v>0</v>
      </c>
      <c r="C24" s="156" t="s">
        <v>1</v>
      </c>
      <c r="D24" s="156" t="s">
        <v>2</v>
      </c>
      <c r="E24" s="16" t="s">
        <v>102</v>
      </c>
      <c r="F24" s="172" t="s">
        <v>3</v>
      </c>
      <c r="G24" s="172"/>
      <c r="H24" s="172"/>
      <c r="I24" s="16" t="s">
        <v>103</v>
      </c>
      <c r="J24" s="172" t="s">
        <v>4</v>
      </c>
      <c r="K24" s="172"/>
      <c r="L24" s="172"/>
      <c r="M24" s="16" t="s">
        <v>104</v>
      </c>
      <c r="N24" s="172" t="s">
        <v>105</v>
      </c>
      <c r="O24" s="172"/>
      <c r="P24" s="172"/>
      <c r="Q24" s="172"/>
      <c r="R24" s="172" t="s">
        <v>106</v>
      </c>
      <c r="S24" s="172"/>
      <c r="T24" s="172"/>
      <c r="U24" s="172"/>
      <c r="V24" s="17" t="s">
        <v>107</v>
      </c>
      <c r="W24" s="17" t="s">
        <v>108</v>
      </c>
      <c r="X24" s="175" t="s">
        <v>5</v>
      </c>
      <c r="Y24" s="175"/>
      <c r="Z24" s="175"/>
      <c r="AA24" s="17" t="s">
        <v>109</v>
      </c>
      <c r="AB24" s="175" t="s">
        <v>6</v>
      </c>
      <c r="AC24" s="175"/>
      <c r="AD24" s="17" t="s">
        <v>110</v>
      </c>
      <c r="AE24" s="175" t="s">
        <v>111</v>
      </c>
      <c r="AF24" s="175"/>
      <c r="AG24" s="175"/>
      <c r="AH24" s="175"/>
      <c r="AI24" s="16" t="s">
        <v>112</v>
      </c>
      <c r="AJ24" s="172" t="s">
        <v>7</v>
      </c>
      <c r="AK24" s="172"/>
      <c r="AL24" s="172"/>
      <c r="AM24" s="16" t="s">
        <v>113</v>
      </c>
      <c r="AN24" s="172" t="s">
        <v>114</v>
      </c>
      <c r="AO24" s="172"/>
      <c r="AP24" s="172"/>
      <c r="AQ24" s="172"/>
      <c r="AR24" s="172" t="s">
        <v>115</v>
      </c>
      <c r="AS24" s="172"/>
      <c r="AT24" s="172"/>
      <c r="AU24" s="172"/>
      <c r="AV24" s="16" t="s">
        <v>116</v>
      </c>
      <c r="AW24" s="172" t="s">
        <v>8</v>
      </c>
      <c r="AX24" s="172"/>
      <c r="AY24" s="172"/>
      <c r="AZ24" s="16" t="s">
        <v>117</v>
      </c>
      <c r="BA24" s="172" t="s">
        <v>118</v>
      </c>
      <c r="BB24" s="172"/>
      <c r="BC24" s="172"/>
      <c r="BD24" s="172"/>
      <c r="BE24" s="17" t="s">
        <v>14</v>
      </c>
    </row>
    <row r="25" spans="1:57" ht="21.75" customHeight="1" x14ac:dyDescent="0.2">
      <c r="A25" s="157"/>
      <c r="B25" s="156"/>
      <c r="C25" s="156"/>
      <c r="D25" s="156"/>
      <c r="E25" s="134" t="s">
        <v>9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</row>
    <row r="26" spans="1:57" ht="24" customHeight="1" x14ac:dyDescent="0.2">
      <c r="A26" s="157"/>
      <c r="B26" s="156"/>
      <c r="C26" s="156"/>
      <c r="D26" s="156"/>
      <c r="E26" s="18">
        <v>1</v>
      </c>
      <c r="F26" s="18">
        <v>2</v>
      </c>
      <c r="G26" s="18">
        <v>3</v>
      </c>
      <c r="H26" s="18">
        <v>4</v>
      </c>
      <c r="I26" s="18">
        <v>5</v>
      </c>
      <c r="J26" s="18">
        <v>6</v>
      </c>
      <c r="K26" s="18">
        <v>7</v>
      </c>
      <c r="L26" s="18">
        <v>8</v>
      </c>
      <c r="M26" s="18">
        <v>9</v>
      </c>
      <c r="N26" s="18">
        <v>10</v>
      </c>
      <c r="O26" s="18">
        <v>11</v>
      </c>
      <c r="P26" s="18">
        <v>12</v>
      </c>
      <c r="Q26" s="18">
        <v>13</v>
      </c>
      <c r="R26" s="18">
        <v>14</v>
      </c>
      <c r="S26" s="18">
        <v>15</v>
      </c>
      <c r="T26" s="18">
        <v>16</v>
      </c>
      <c r="U26" s="18">
        <v>17</v>
      </c>
      <c r="V26" s="18">
        <v>18</v>
      </c>
      <c r="W26" s="18">
        <v>19</v>
      </c>
      <c r="X26" s="18">
        <v>20</v>
      </c>
      <c r="Y26" s="18">
        <v>21</v>
      </c>
      <c r="Z26" s="18">
        <v>22</v>
      </c>
      <c r="AA26" s="18">
        <v>23</v>
      </c>
      <c r="AB26" s="18">
        <v>24</v>
      </c>
      <c r="AC26" s="18">
        <v>25</v>
      </c>
      <c r="AD26" s="18">
        <v>26</v>
      </c>
      <c r="AE26" s="18">
        <v>27</v>
      </c>
      <c r="AF26" s="18">
        <v>28</v>
      </c>
      <c r="AG26" s="18">
        <v>29</v>
      </c>
      <c r="AH26" s="18">
        <v>30</v>
      </c>
      <c r="AI26" s="18">
        <v>31</v>
      </c>
      <c r="AJ26" s="18">
        <v>32</v>
      </c>
      <c r="AK26" s="18">
        <v>33</v>
      </c>
      <c r="AL26" s="18">
        <v>34</v>
      </c>
      <c r="AM26" s="18">
        <v>35</v>
      </c>
      <c r="AN26" s="18">
        <v>36</v>
      </c>
      <c r="AO26" s="18">
        <v>37</v>
      </c>
      <c r="AP26" s="18">
        <v>38</v>
      </c>
      <c r="AQ26" s="18">
        <v>39</v>
      </c>
      <c r="AR26" s="18">
        <v>40</v>
      </c>
      <c r="AS26" s="18">
        <v>41</v>
      </c>
      <c r="AT26" s="18">
        <v>42</v>
      </c>
      <c r="AU26" s="18">
        <v>43</v>
      </c>
      <c r="AV26" s="18">
        <v>44</v>
      </c>
      <c r="AW26" s="18">
        <v>45</v>
      </c>
      <c r="AX26" s="18">
        <v>46</v>
      </c>
      <c r="AY26" s="18">
        <v>47</v>
      </c>
      <c r="AZ26" s="18">
        <v>48</v>
      </c>
      <c r="BA26" s="18">
        <v>49</v>
      </c>
      <c r="BB26" s="18">
        <v>50</v>
      </c>
      <c r="BC26" s="18">
        <v>51</v>
      </c>
      <c r="BD26" s="18">
        <v>52</v>
      </c>
      <c r="BE26" s="19"/>
    </row>
    <row r="27" spans="1:57" s="5" customFormat="1" ht="32.25" customHeight="1" x14ac:dyDescent="0.2">
      <c r="A27" s="167" t="s">
        <v>60</v>
      </c>
      <c r="B27" s="158" t="s">
        <v>20</v>
      </c>
      <c r="C27" s="158" t="s">
        <v>68</v>
      </c>
      <c r="D27" s="115" t="s">
        <v>47</v>
      </c>
      <c r="E27" s="116">
        <f t="shared" ref="E27:O27" si="0">E29+E31</f>
        <v>4</v>
      </c>
      <c r="F27" s="116">
        <f t="shared" si="0"/>
        <v>4</v>
      </c>
      <c r="G27" s="116">
        <f t="shared" si="0"/>
        <v>4</v>
      </c>
      <c r="H27" s="116">
        <f t="shared" si="0"/>
        <v>4</v>
      </c>
      <c r="I27" s="116">
        <f t="shared" si="0"/>
        <v>4</v>
      </c>
      <c r="J27" s="116">
        <f t="shared" si="0"/>
        <v>4</v>
      </c>
      <c r="K27" s="116">
        <f t="shared" si="0"/>
        <v>4</v>
      </c>
      <c r="L27" s="116">
        <f t="shared" si="0"/>
        <v>4</v>
      </c>
      <c r="M27" s="116">
        <f t="shared" si="0"/>
        <v>4</v>
      </c>
      <c r="N27" s="116">
        <f t="shared" si="0"/>
        <v>4</v>
      </c>
      <c r="O27" s="116">
        <f t="shared" si="0"/>
        <v>4</v>
      </c>
      <c r="P27" s="116">
        <f>P29+Q31</f>
        <v>4</v>
      </c>
      <c r="Q27" s="116">
        <f>Q29+Q31</f>
        <v>4</v>
      </c>
      <c r="R27" s="116">
        <f>R29+R31</f>
        <v>4</v>
      </c>
      <c r="S27" s="116">
        <f>S29+S31</f>
        <v>4</v>
      </c>
      <c r="T27" s="116">
        <f>T29+T31</f>
        <v>4</v>
      </c>
      <c r="U27" s="116">
        <f>U37</f>
        <v>4</v>
      </c>
      <c r="V27" s="101">
        <v>0</v>
      </c>
      <c r="W27" s="101">
        <v>0</v>
      </c>
      <c r="X27" s="115">
        <f>X29</f>
        <v>2</v>
      </c>
      <c r="Y27" s="115">
        <f t="shared" ref="Y27:AH27" si="1">Y29+Y31</f>
        <v>4</v>
      </c>
      <c r="Z27" s="115">
        <f t="shared" si="1"/>
        <v>4</v>
      </c>
      <c r="AA27" s="115">
        <f t="shared" si="1"/>
        <v>4</v>
      </c>
      <c r="AB27" s="115">
        <f t="shared" si="1"/>
        <v>4</v>
      </c>
      <c r="AC27" s="115">
        <f t="shared" si="1"/>
        <v>4</v>
      </c>
      <c r="AD27" s="115">
        <f t="shared" si="1"/>
        <v>4</v>
      </c>
      <c r="AE27" s="115">
        <f t="shared" si="1"/>
        <v>4</v>
      </c>
      <c r="AF27" s="115">
        <f t="shared" si="1"/>
        <v>4</v>
      </c>
      <c r="AG27" s="115">
        <f t="shared" si="1"/>
        <v>4</v>
      </c>
      <c r="AH27" s="115">
        <f t="shared" si="1"/>
        <v>4</v>
      </c>
      <c r="AI27" s="115">
        <f>AI31</f>
        <v>2</v>
      </c>
      <c r="AJ27" s="115">
        <v>0</v>
      </c>
      <c r="AK27" s="115">
        <v>0</v>
      </c>
      <c r="AL27" s="115">
        <v>0</v>
      </c>
      <c r="AM27" s="115">
        <f>AM33</f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6">
        <v>0</v>
      </c>
      <c r="AT27" s="75" t="s">
        <v>23</v>
      </c>
      <c r="AU27" s="75" t="s">
        <v>23</v>
      </c>
      <c r="AV27" s="101">
        <v>0</v>
      </c>
      <c r="AW27" s="101">
        <v>0</v>
      </c>
      <c r="AX27" s="101">
        <v>0</v>
      </c>
      <c r="AY27" s="101">
        <v>0</v>
      </c>
      <c r="AZ27" s="101">
        <v>0</v>
      </c>
      <c r="BA27" s="101">
        <v>0</v>
      </c>
      <c r="BB27" s="101">
        <v>0</v>
      </c>
      <c r="BC27" s="101">
        <v>0</v>
      </c>
      <c r="BD27" s="101">
        <v>0</v>
      </c>
      <c r="BE27" s="115">
        <f>SUM(E27:BD27)</f>
        <v>112</v>
      </c>
    </row>
    <row r="28" spans="1:57" s="5" customFormat="1" ht="36" customHeight="1" x14ac:dyDescent="0.2">
      <c r="A28" s="167"/>
      <c r="B28" s="158"/>
      <c r="C28" s="158"/>
      <c r="D28" s="115" t="s">
        <v>30</v>
      </c>
      <c r="E28" s="116">
        <f>E30</f>
        <v>2</v>
      </c>
      <c r="F28" s="116">
        <f>F32</f>
        <v>2</v>
      </c>
      <c r="G28" s="116">
        <f>G30</f>
        <v>2</v>
      </c>
      <c r="H28" s="116">
        <f>H32</f>
        <v>2</v>
      </c>
      <c r="I28" s="116">
        <f>I30</f>
        <v>2</v>
      </c>
      <c r="J28" s="116">
        <f t="shared" ref="J28:T28" si="2">J32</f>
        <v>2</v>
      </c>
      <c r="K28" s="116">
        <f>K30</f>
        <v>2</v>
      </c>
      <c r="L28" s="116">
        <f t="shared" si="2"/>
        <v>2</v>
      </c>
      <c r="M28" s="116">
        <f>M30</f>
        <v>2</v>
      </c>
      <c r="N28" s="116">
        <f t="shared" si="2"/>
        <v>2</v>
      </c>
      <c r="O28" s="116">
        <f>O30</f>
        <v>2</v>
      </c>
      <c r="P28" s="116">
        <f t="shared" si="2"/>
        <v>2</v>
      </c>
      <c r="Q28" s="116">
        <f>Q30</f>
        <v>2</v>
      </c>
      <c r="R28" s="116">
        <f t="shared" si="2"/>
        <v>2</v>
      </c>
      <c r="S28" s="116">
        <f>S30</f>
        <v>2</v>
      </c>
      <c r="T28" s="116">
        <f t="shared" si="2"/>
        <v>2</v>
      </c>
      <c r="U28" s="116">
        <f>U30</f>
        <v>2</v>
      </c>
      <c r="V28" s="101">
        <v>0</v>
      </c>
      <c r="W28" s="101">
        <v>0</v>
      </c>
      <c r="X28" s="115">
        <f>X32</f>
        <v>2</v>
      </c>
      <c r="Y28" s="115">
        <f>Y30</f>
        <v>2</v>
      </c>
      <c r="Z28" s="115">
        <f>Z32</f>
        <v>2</v>
      </c>
      <c r="AA28" s="115">
        <f>AA30</f>
        <v>2</v>
      </c>
      <c r="AB28" s="115">
        <f>AB32</f>
        <v>2</v>
      </c>
      <c r="AC28" s="115">
        <f>AC30</f>
        <v>2</v>
      </c>
      <c r="AD28" s="115">
        <f>AD35</f>
        <v>2</v>
      </c>
      <c r="AE28" s="115">
        <f>AE30</f>
        <v>2</v>
      </c>
      <c r="AF28" s="115">
        <f>AF32</f>
        <v>2</v>
      </c>
      <c r="AG28" s="115">
        <f>AG30</f>
        <v>2</v>
      </c>
      <c r="AH28" s="115">
        <v>0</v>
      </c>
      <c r="AI28" s="115">
        <f>AI32</f>
        <v>2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  <c r="AS28" s="116">
        <v>0</v>
      </c>
      <c r="AT28" s="75" t="s">
        <v>23</v>
      </c>
      <c r="AU28" s="75" t="s">
        <v>23</v>
      </c>
      <c r="AV28" s="101">
        <v>0</v>
      </c>
      <c r="AW28" s="101">
        <v>0</v>
      </c>
      <c r="AX28" s="101">
        <v>0</v>
      </c>
      <c r="AY28" s="101">
        <v>0</v>
      </c>
      <c r="AZ28" s="101">
        <v>0</v>
      </c>
      <c r="BA28" s="101">
        <v>0</v>
      </c>
      <c r="BB28" s="101">
        <v>0</v>
      </c>
      <c r="BC28" s="101">
        <v>0</v>
      </c>
      <c r="BD28" s="101">
        <v>0</v>
      </c>
      <c r="BE28" s="116">
        <f>SUM(E28:BC28)</f>
        <v>56</v>
      </c>
    </row>
    <row r="29" spans="1:57" s="6" customFormat="1" ht="37.5" customHeight="1" x14ac:dyDescent="0.2">
      <c r="A29" s="167"/>
      <c r="B29" s="126" t="s">
        <v>55</v>
      </c>
      <c r="C29" s="126" t="s">
        <v>67</v>
      </c>
      <c r="D29" s="71" t="s">
        <v>47</v>
      </c>
      <c r="E29" s="46">
        <v>2</v>
      </c>
      <c r="F29" s="46">
        <v>2</v>
      </c>
      <c r="G29" s="46">
        <v>2</v>
      </c>
      <c r="H29" s="46">
        <v>2</v>
      </c>
      <c r="I29" s="46">
        <v>2</v>
      </c>
      <c r="J29" s="46">
        <v>2</v>
      </c>
      <c r="K29" s="46">
        <v>2</v>
      </c>
      <c r="L29" s="46">
        <v>2</v>
      </c>
      <c r="M29" s="46">
        <v>2</v>
      </c>
      <c r="N29" s="46">
        <v>2</v>
      </c>
      <c r="O29" s="46">
        <v>2</v>
      </c>
      <c r="P29" s="46">
        <v>2</v>
      </c>
      <c r="Q29" s="46">
        <v>2</v>
      </c>
      <c r="R29" s="46">
        <v>2</v>
      </c>
      <c r="S29" s="46">
        <v>2</v>
      </c>
      <c r="T29" s="46">
        <v>2</v>
      </c>
      <c r="U29" s="46">
        <v>2</v>
      </c>
      <c r="V29" s="101">
        <v>0</v>
      </c>
      <c r="W29" s="101">
        <v>0</v>
      </c>
      <c r="X29" s="46">
        <v>2</v>
      </c>
      <c r="Y29" s="46">
        <v>2</v>
      </c>
      <c r="Z29" s="46">
        <v>2</v>
      </c>
      <c r="AA29" s="46">
        <v>2</v>
      </c>
      <c r="AB29" s="46">
        <v>2</v>
      </c>
      <c r="AC29" s="46">
        <v>2</v>
      </c>
      <c r="AD29" s="46">
        <v>2</v>
      </c>
      <c r="AE29" s="46">
        <v>2</v>
      </c>
      <c r="AF29" s="46">
        <v>2</v>
      </c>
      <c r="AG29" s="46">
        <v>2</v>
      </c>
      <c r="AH29" s="46">
        <v>2</v>
      </c>
      <c r="AI29" s="46" t="s">
        <v>43</v>
      </c>
      <c r="AJ29" s="46"/>
      <c r="AK29" s="46"/>
      <c r="AL29" s="46"/>
      <c r="AM29" s="46"/>
      <c r="AN29" s="46"/>
      <c r="AO29" s="46"/>
      <c r="AP29" s="21"/>
      <c r="AQ29" s="21"/>
      <c r="AR29" s="21"/>
      <c r="AS29" s="22"/>
      <c r="AT29" s="79" t="s">
        <v>23</v>
      </c>
      <c r="AU29" s="79" t="s">
        <v>23</v>
      </c>
      <c r="AV29" s="101">
        <v>0</v>
      </c>
      <c r="AW29" s="101">
        <v>0</v>
      </c>
      <c r="AX29" s="101">
        <v>0</v>
      </c>
      <c r="AY29" s="101">
        <v>0</v>
      </c>
      <c r="AZ29" s="101">
        <v>0</v>
      </c>
      <c r="BA29" s="101">
        <v>0</v>
      </c>
      <c r="BB29" s="101">
        <v>0</v>
      </c>
      <c r="BC29" s="101">
        <v>0</v>
      </c>
      <c r="BD29" s="101">
        <v>0</v>
      </c>
      <c r="BE29" s="71">
        <f>SUM(E29:BD29)</f>
        <v>56</v>
      </c>
    </row>
    <row r="30" spans="1:57" s="6" customFormat="1" ht="23.25" customHeight="1" x14ac:dyDescent="0.2">
      <c r="A30" s="167"/>
      <c r="B30" s="126"/>
      <c r="C30" s="126"/>
      <c r="D30" s="20" t="s">
        <v>30</v>
      </c>
      <c r="E30" s="45">
        <v>2</v>
      </c>
      <c r="F30" s="45" t="s">
        <v>43</v>
      </c>
      <c r="G30" s="45">
        <v>2</v>
      </c>
      <c r="H30" s="45" t="s">
        <v>43</v>
      </c>
      <c r="I30" s="45">
        <v>2</v>
      </c>
      <c r="J30" s="45"/>
      <c r="K30" s="45">
        <v>2</v>
      </c>
      <c r="L30" s="45"/>
      <c r="M30" s="45">
        <v>2</v>
      </c>
      <c r="N30" s="45"/>
      <c r="O30" s="45">
        <v>2</v>
      </c>
      <c r="P30" s="45"/>
      <c r="Q30" s="45">
        <v>2</v>
      </c>
      <c r="R30" s="45"/>
      <c r="S30" s="45">
        <v>2</v>
      </c>
      <c r="T30" s="45"/>
      <c r="U30" s="47">
        <v>2</v>
      </c>
      <c r="V30" s="101">
        <v>0</v>
      </c>
      <c r="W30" s="101">
        <v>0</v>
      </c>
      <c r="X30" s="30" t="s">
        <v>43</v>
      </c>
      <c r="Y30" s="30">
        <v>2</v>
      </c>
      <c r="Z30" s="30" t="s">
        <v>43</v>
      </c>
      <c r="AA30" s="30">
        <v>2</v>
      </c>
      <c r="AB30" s="30" t="s">
        <v>43</v>
      </c>
      <c r="AC30" s="30">
        <v>2</v>
      </c>
      <c r="AD30" s="30" t="s">
        <v>43</v>
      </c>
      <c r="AE30" s="30">
        <v>2</v>
      </c>
      <c r="AF30" s="30" t="s">
        <v>43</v>
      </c>
      <c r="AG30" s="30">
        <v>2</v>
      </c>
      <c r="AH30" s="30" t="s">
        <v>43</v>
      </c>
      <c r="AI30" s="30"/>
      <c r="AJ30" s="30"/>
      <c r="AK30" s="30"/>
      <c r="AL30" s="30"/>
      <c r="AM30" s="30"/>
      <c r="AN30" s="30"/>
      <c r="AO30" s="30"/>
      <c r="AP30" s="24"/>
      <c r="AQ30" s="24"/>
      <c r="AR30" s="24"/>
      <c r="AS30" s="24"/>
      <c r="AT30" s="79" t="s">
        <v>23</v>
      </c>
      <c r="AU30" s="79" t="s">
        <v>23</v>
      </c>
      <c r="AV30" s="101">
        <v>0</v>
      </c>
      <c r="AW30" s="101">
        <v>0</v>
      </c>
      <c r="AX30" s="101">
        <v>0</v>
      </c>
      <c r="AY30" s="101">
        <v>0</v>
      </c>
      <c r="AZ30" s="101">
        <v>0</v>
      </c>
      <c r="BA30" s="101">
        <v>0</v>
      </c>
      <c r="BB30" s="101">
        <v>0</v>
      </c>
      <c r="BC30" s="101">
        <v>0</v>
      </c>
      <c r="BD30" s="101">
        <v>0</v>
      </c>
      <c r="BE30" s="30">
        <f>SUM(E30:AS30)</f>
        <v>28</v>
      </c>
    </row>
    <row r="31" spans="1:57" s="6" customFormat="1" ht="29.25" customHeight="1" x14ac:dyDescent="0.2">
      <c r="A31" s="167"/>
      <c r="B31" s="126" t="s">
        <v>21</v>
      </c>
      <c r="C31" s="126" t="s">
        <v>22</v>
      </c>
      <c r="D31" s="71" t="s">
        <v>47</v>
      </c>
      <c r="E31" s="46">
        <v>2</v>
      </c>
      <c r="F31" s="46">
        <v>2</v>
      </c>
      <c r="G31" s="46">
        <v>2</v>
      </c>
      <c r="H31" s="46">
        <v>2</v>
      </c>
      <c r="I31" s="46">
        <v>2</v>
      </c>
      <c r="J31" s="46">
        <v>2</v>
      </c>
      <c r="K31" s="46">
        <v>2</v>
      </c>
      <c r="L31" s="46">
        <v>2</v>
      </c>
      <c r="M31" s="46">
        <v>2</v>
      </c>
      <c r="N31" s="46">
        <v>2</v>
      </c>
      <c r="O31" s="46">
        <v>2</v>
      </c>
      <c r="P31" s="46">
        <v>2</v>
      </c>
      <c r="Q31" s="46">
        <v>2</v>
      </c>
      <c r="R31" s="46">
        <v>2</v>
      </c>
      <c r="S31" s="46">
        <v>2</v>
      </c>
      <c r="T31" s="46">
        <v>2</v>
      </c>
      <c r="U31" s="46">
        <v>2</v>
      </c>
      <c r="V31" s="101">
        <v>0</v>
      </c>
      <c r="W31" s="101">
        <v>0</v>
      </c>
      <c r="X31" s="46" t="s">
        <v>43</v>
      </c>
      <c r="Y31" s="46">
        <v>2</v>
      </c>
      <c r="Z31" s="46">
        <v>2</v>
      </c>
      <c r="AA31" s="46">
        <v>2</v>
      </c>
      <c r="AB31" s="46">
        <v>2</v>
      </c>
      <c r="AC31" s="46">
        <v>2</v>
      </c>
      <c r="AD31" s="46">
        <v>2</v>
      </c>
      <c r="AE31" s="46">
        <v>2</v>
      </c>
      <c r="AF31" s="46">
        <v>2</v>
      </c>
      <c r="AG31" s="46">
        <v>2</v>
      </c>
      <c r="AH31" s="46">
        <v>2</v>
      </c>
      <c r="AI31" s="46">
        <v>2</v>
      </c>
      <c r="AJ31" s="46"/>
      <c r="AK31" s="46"/>
      <c r="AL31" s="46"/>
      <c r="AM31" s="46"/>
      <c r="AN31" s="46"/>
      <c r="AO31" s="46"/>
      <c r="AP31" s="21"/>
      <c r="AQ31" s="21"/>
      <c r="AR31" s="21"/>
      <c r="AS31" s="22"/>
      <c r="AT31" s="79" t="s">
        <v>23</v>
      </c>
      <c r="AU31" s="79" t="s">
        <v>23</v>
      </c>
      <c r="AV31" s="101">
        <v>0</v>
      </c>
      <c r="AW31" s="101">
        <v>0</v>
      </c>
      <c r="AX31" s="101">
        <v>0</v>
      </c>
      <c r="AY31" s="101">
        <v>0</v>
      </c>
      <c r="AZ31" s="101">
        <v>0</v>
      </c>
      <c r="BA31" s="101">
        <v>0</v>
      </c>
      <c r="BB31" s="101">
        <v>0</v>
      </c>
      <c r="BC31" s="101">
        <v>0</v>
      </c>
      <c r="BD31" s="101">
        <v>0</v>
      </c>
      <c r="BE31" s="71">
        <f t="shared" ref="BE31:BE48" si="3">SUM(E31:BD31)</f>
        <v>56</v>
      </c>
    </row>
    <row r="32" spans="1:57" s="6" customFormat="1" ht="24.75" customHeight="1" x14ac:dyDescent="0.2">
      <c r="A32" s="167"/>
      <c r="B32" s="126"/>
      <c r="C32" s="126"/>
      <c r="D32" s="20" t="s">
        <v>30</v>
      </c>
      <c r="E32" s="45" t="s">
        <v>43</v>
      </c>
      <c r="F32" s="45">
        <v>2</v>
      </c>
      <c r="G32" s="45" t="s">
        <v>43</v>
      </c>
      <c r="H32" s="45">
        <v>2</v>
      </c>
      <c r="I32" s="45" t="s">
        <v>43</v>
      </c>
      <c r="J32" s="45">
        <v>2</v>
      </c>
      <c r="K32" s="45" t="s">
        <v>43</v>
      </c>
      <c r="L32" s="45">
        <v>2</v>
      </c>
      <c r="M32" s="45" t="s">
        <v>43</v>
      </c>
      <c r="N32" s="45">
        <v>2</v>
      </c>
      <c r="O32" s="45" t="s">
        <v>43</v>
      </c>
      <c r="P32" s="45">
        <v>2</v>
      </c>
      <c r="Q32" s="45" t="s">
        <v>43</v>
      </c>
      <c r="R32" s="45">
        <v>2</v>
      </c>
      <c r="S32" s="45" t="s">
        <v>43</v>
      </c>
      <c r="T32" s="45">
        <v>2</v>
      </c>
      <c r="U32" s="47" t="s">
        <v>43</v>
      </c>
      <c r="V32" s="101">
        <v>0</v>
      </c>
      <c r="W32" s="101">
        <v>0</v>
      </c>
      <c r="X32" s="30">
        <v>2</v>
      </c>
      <c r="Y32" s="30" t="s">
        <v>43</v>
      </c>
      <c r="Z32" s="30">
        <v>2</v>
      </c>
      <c r="AA32" s="30" t="s">
        <v>43</v>
      </c>
      <c r="AB32" s="30">
        <v>2</v>
      </c>
      <c r="AC32" s="30" t="s">
        <v>43</v>
      </c>
      <c r="AD32" s="30">
        <v>2</v>
      </c>
      <c r="AE32" s="30" t="s">
        <v>43</v>
      </c>
      <c r="AF32" s="30">
        <v>2</v>
      </c>
      <c r="AG32" s="30" t="s">
        <v>43</v>
      </c>
      <c r="AH32" s="30" t="s">
        <v>43</v>
      </c>
      <c r="AI32" s="30">
        <v>2</v>
      </c>
      <c r="AJ32" s="45"/>
      <c r="AK32" s="45"/>
      <c r="AL32" s="45"/>
      <c r="AM32" s="45"/>
      <c r="AN32" s="45"/>
      <c r="AO32" s="45"/>
      <c r="AP32" s="23"/>
      <c r="AQ32" s="23"/>
      <c r="AR32" s="23"/>
      <c r="AS32" s="24"/>
      <c r="AT32" s="79" t="s">
        <v>23</v>
      </c>
      <c r="AU32" s="79" t="s">
        <v>23</v>
      </c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30">
        <f t="shared" si="3"/>
        <v>28</v>
      </c>
    </row>
    <row r="33" spans="1:58" s="6" customFormat="1" ht="36.75" customHeight="1" x14ac:dyDescent="0.2">
      <c r="A33" s="167"/>
      <c r="B33" s="161" t="s">
        <v>56</v>
      </c>
      <c r="C33" s="161" t="s">
        <v>69</v>
      </c>
      <c r="D33" s="111" t="s">
        <v>48</v>
      </c>
      <c r="E33" s="112">
        <f t="shared" ref="E33:T33" si="4">E35+E37+E39</f>
        <v>8</v>
      </c>
      <c r="F33" s="112">
        <f t="shared" si="4"/>
        <v>6</v>
      </c>
      <c r="G33" s="112">
        <f t="shared" si="4"/>
        <v>6</v>
      </c>
      <c r="H33" s="112">
        <f t="shared" si="4"/>
        <v>6</v>
      </c>
      <c r="I33" s="112">
        <f t="shared" si="4"/>
        <v>6</v>
      </c>
      <c r="J33" s="112">
        <f t="shared" si="4"/>
        <v>6</v>
      </c>
      <c r="K33" s="113">
        <f t="shared" si="4"/>
        <v>6</v>
      </c>
      <c r="L33" s="113">
        <f t="shared" si="4"/>
        <v>6</v>
      </c>
      <c r="M33" s="113">
        <f t="shared" si="4"/>
        <v>6</v>
      </c>
      <c r="N33" s="113">
        <f t="shared" si="4"/>
        <v>6</v>
      </c>
      <c r="O33" s="113">
        <f t="shared" si="4"/>
        <v>6</v>
      </c>
      <c r="P33" s="113">
        <f t="shared" si="4"/>
        <v>6</v>
      </c>
      <c r="Q33" s="113">
        <f t="shared" si="4"/>
        <v>6</v>
      </c>
      <c r="R33" s="113">
        <f t="shared" si="4"/>
        <v>6</v>
      </c>
      <c r="S33" s="113">
        <f t="shared" si="4"/>
        <v>8</v>
      </c>
      <c r="T33" s="113">
        <f t="shared" si="4"/>
        <v>8</v>
      </c>
      <c r="U33" s="113">
        <f>U35+U37</f>
        <v>6</v>
      </c>
      <c r="V33" s="101">
        <v>0</v>
      </c>
      <c r="W33" s="101">
        <v>0</v>
      </c>
      <c r="X33" s="114">
        <f t="shared" ref="X33:AK33" si="5">X35+X37+X39</f>
        <v>6</v>
      </c>
      <c r="Y33" s="114">
        <f t="shared" si="5"/>
        <v>6</v>
      </c>
      <c r="Z33" s="114">
        <f t="shared" si="5"/>
        <v>8</v>
      </c>
      <c r="AA33" s="114">
        <f t="shared" si="5"/>
        <v>8</v>
      </c>
      <c r="AB33" s="114">
        <f t="shared" si="5"/>
        <v>8</v>
      </c>
      <c r="AC33" s="114">
        <f t="shared" si="5"/>
        <v>8</v>
      </c>
      <c r="AD33" s="114">
        <f t="shared" si="5"/>
        <v>6</v>
      </c>
      <c r="AE33" s="114">
        <f t="shared" si="5"/>
        <v>6</v>
      </c>
      <c r="AF33" s="114">
        <f t="shared" si="5"/>
        <v>6</v>
      </c>
      <c r="AG33" s="114">
        <f t="shared" si="5"/>
        <v>6</v>
      </c>
      <c r="AH33" s="114">
        <f t="shared" si="5"/>
        <v>6</v>
      </c>
      <c r="AI33" s="114">
        <f t="shared" si="5"/>
        <v>6</v>
      </c>
      <c r="AJ33" s="114">
        <f t="shared" si="5"/>
        <v>8</v>
      </c>
      <c r="AK33" s="114">
        <f t="shared" si="5"/>
        <v>8</v>
      </c>
      <c r="AL33" s="114">
        <f>AL35+AL37</f>
        <v>12</v>
      </c>
      <c r="AM33" s="112">
        <v>0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75" t="s">
        <v>23</v>
      </c>
      <c r="AU33" s="75" t="s">
        <v>23</v>
      </c>
      <c r="AV33" s="101">
        <v>0</v>
      </c>
      <c r="AW33" s="101">
        <v>0</v>
      </c>
      <c r="AX33" s="101">
        <v>0</v>
      </c>
      <c r="AY33" s="101">
        <v>0</v>
      </c>
      <c r="AZ33" s="101">
        <v>0</v>
      </c>
      <c r="BA33" s="101">
        <v>0</v>
      </c>
      <c r="BB33" s="101">
        <v>0</v>
      </c>
      <c r="BC33" s="101">
        <v>0</v>
      </c>
      <c r="BD33" s="101">
        <v>0</v>
      </c>
      <c r="BE33" s="114">
        <f t="shared" si="3"/>
        <v>216</v>
      </c>
    </row>
    <row r="34" spans="1:58" s="6" customFormat="1" ht="38.25" customHeight="1" x14ac:dyDescent="0.2">
      <c r="A34" s="167"/>
      <c r="B34" s="162"/>
      <c r="C34" s="163"/>
      <c r="D34" s="111" t="s">
        <v>30</v>
      </c>
      <c r="E34" s="112">
        <f>E36</f>
        <v>2</v>
      </c>
      <c r="F34" s="112">
        <f>F38+F40</f>
        <v>4</v>
      </c>
      <c r="G34" s="112">
        <f>G36</f>
        <v>2</v>
      </c>
      <c r="H34" s="112">
        <f>H38+H40</f>
        <v>4</v>
      </c>
      <c r="I34" s="112">
        <f>I36</f>
        <v>2</v>
      </c>
      <c r="J34" s="112">
        <f>J38+J40</f>
        <v>4</v>
      </c>
      <c r="K34" s="113">
        <f>K36</f>
        <v>2</v>
      </c>
      <c r="L34" s="113">
        <f>L38+L40</f>
        <v>4</v>
      </c>
      <c r="M34" s="113">
        <f>M36</f>
        <v>2</v>
      </c>
      <c r="N34" s="113">
        <f>N38+N40</f>
        <v>4</v>
      </c>
      <c r="O34" s="113">
        <f>O36</f>
        <v>2</v>
      </c>
      <c r="P34" s="113">
        <f>P38+P40</f>
        <v>4</v>
      </c>
      <c r="Q34" s="113">
        <f>Q36</f>
        <v>2</v>
      </c>
      <c r="R34" s="113">
        <f>R38+R40</f>
        <v>4</v>
      </c>
      <c r="S34" s="113">
        <f>S36</f>
        <v>2</v>
      </c>
      <c r="T34" s="113">
        <f>T38+T40</f>
        <v>4</v>
      </c>
      <c r="U34" s="113">
        <f>U36+U38</f>
        <v>4</v>
      </c>
      <c r="V34" s="101">
        <v>0</v>
      </c>
      <c r="W34" s="101">
        <v>0</v>
      </c>
      <c r="X34" s="114">
        <f>X36+X40</f>
        <v>4</v>
      </c>
      <c r="Y34" s="114">
        <f>Y38</f>
        <v>2</v>
      </c>
      <c r="Z34" s="114">
        <f>Z36+Z38</f>
        <v>4</v>
      </c>
      <c r="AA34" s="114">
        <f>AA38+AA40</f>
        <v>4</v>
      </c>
      <c r="AB34" s="114">
        <f>AB38+AB40</f>
        <v>4</v>
      </c>
      <c r="AC34" s="114">
        <f>AC36+AC38</f>
        <v>4</v>
      </c>
      <c r="AD34" s="114">
        <f>AD36+AD40</f>
        <v>4</v>
      </c>
      <c r="AE34" s="114">
        <f>AE38</f>
        <v>2</v>
      </c>
      <c r="AF34" s="114">
        <f>AF36+AF40</f>
        <v>4</v>
      </c>
      <c r="AG34" s="114">
        <f>AG38</f>
        <v>2</v>
      </c>
      <c r="AH34" s="114">
        <f>AH36+AH38</f>
        <v>4</v>
      </c>
      <c r="AI34" s="114">
        <f>AI38+AI40</f>
        <v>4</v>
      </c>
      <c r="AJ34" s="114">
        <f>AJ36+AJ40</f>
        <v>4</v>
      </c>
      <c r="AK34" s="114">
        <f>AK36+AK38</f>
        <v>4</v>
      </c>
      <c r="AL34" s="114">
        <f>AL36+AL38</f>
        <v>6</v>
      </c>
      <c r="AM34" s="112">
        <v>0</v>
      </c>
      <c r="AN34" s="114">
        <v>0</v>
      </c>
      <c r="AO34" s="114">
        <v>0</v>
      </c>
      <c r="AP34" s="114">
        <v>0</v>
      </c>
      <c r="AQ34" s="114">
        <v>0</v>
      </c>
      <c r="AR34" s="114">
        <v>0</v>
      </c>
      <c r="AS34" s="114">
        <v>0</v>
      </c>
      <c r="AT34" s="75" t="s">
        <v>23</v>
      </c>
      <c r="AU34" s="75" t="s">
        <v>23</v>
      </c>
      <c r="AV34" s="101">
        <v>0</v>
      </c>
      <c r="AW34" s="101">
        <v>0</v>
      </c>
      <c r="AX34" s="101">
        <v>0</v>
      </c>
      <c r="AY34" s="101">
        <v>0</v>
      </c>
      <c r="AZ34" s="101">
        <v>0</v>
      </c>
      <c r="BA34" s="101">
        <v>0</v>
      </c>
      <c r="BB34" s="101">
        <v>0</v>
      </c>
      <c r="BC34" s="101">
        <v>0</v>
      </c>
      <c r="BD34" s="101">
        <v>0</v>
      </c>
      <c r="BE34" s="114">
        <f xml:space="preserve"> SUM(E34:AT34)</f>
        <v>108</v>
      </c>
    </row>
    <row r="35" spans="1:58" s="6" customFormat="1" ht="30.75" customHeight="1" x14ac:dyDescent="0.2">
      <c r="A35" s="167"/>
      <c r="B35" s="148" t="s">
        <v>58</v>
      </c>
      <c r="C35" s="150" t="s">
        <v>70</v>
      </c>
      <c r="D35" s="71" t="s">
        <v>48</v>
      </c>
      <c r="E35" s="52">
        <v>4</v>
      </c>
      <c r="F35" s="52">
        <v>2</v>
      </c>
      <c r="G35" s="52">
        <v>2</v>
      </c>
      <c r="H35" s="52">
        <v>2</v>
      </c>
      <c r="I35" s="52">
        <v>2</v>
      </c>
      <c r="J35" s="52">
        <v>2</v>
      </c>
      <c r="K35" s="72">
        <v>2</v>
      </c>
      <c r="L35" s="72">
        <v>2</v>
      </c>
      <c r="M35" s="72">
        <v>2</v>
      </c>
      <c r="N35" s="72">
        <v>2</v>
      </c>
      <c r="O35" s="72">
        <v>2</v>
      </c>
      <c r="P35" s="72">
        <v>2</v>
      </c>
      <c r="Q35" s="72">
        <v>2</v>
      </c>
      <c r="R35" s="72">
        <v>2</v>
      </c>
      <c r="S35" s="72">
        <v>2</v>
      </c>
      <c r="T35" s="72">
        <v>2</v>
      </c>
      <c r="U35" s="72">
        <v>2</v>
      </c>
      <c r="V35" s="101">
        <v>0</v>
      </c>
      <c r="W35" s="101">
        <v>0</v>
      </c>
      <c r="X35" s="73">
        <v>2</v>
      </c>
      <c r="Y35" s="73">
        <v>2</v>
      </c>
      <c r="Z35" s="73">
        <v>2</v>
      </c>
      <c r="AA35" s="73">
        <v>2</v>
      </c>
      <c r="AB35" s="73">
        <v>2</v>
      </c>
      <c r="AC35" s="73">
        <v>2</v>
      </c>
      <c r="AD35" s="73">
        <v>2</v>
      </c>
      <c r="AE35" s="73">
        <v>2</v>
      </c>
      <c r="AF35" s="73">
        <v>2</v>
      </c>
      <c r="AG35" s="73">
        <v>2</v>
      </c>
      <c r="AH35" s="73">
        <v>2</v>
      </c>
      <c r="AI35" s="73">
        <v>2</v>
      </c>
      <c r="AJ35" s="73">
        <v>2</v>
      </c>
      <c r="AK35" s="73">
        <v>4</v>
      </c>
      <c r="AL35" s="73">
        <v>6</v>
      </c>
      <c r="AM35" s="52"/>
      <c r="AN35" s="73"/>
      <c r="AO35" s="73"/>
      <c r="AP35" s="56"/>
      <c r="AQ35" s="56"/>
      <c r="AR35" s="56"/>
      <c r="AS35" s="56"/>
      <c r="AT35" s="79" t="s">
        <v>23</v>
      </c>
      <c r="AU35" s="79" t="s">
        <v>23</v>
      </c>
      <c r="AV35" s="101">
        <v>0</v>
      </c>
      <c r="AW35" s="101">
        <v>0</v>
      </c>
      <c r="AX35" s="101">
        <v>0</v>
      </c>
      <c r="AY35" s="101">
        <v>0</v>
      </c>
      <c r="AZ35" s="101">
        <v>0</v>
      </c>
      <c r="BA35" s="101">
        <v>0</v>
      </c>
      <c r="BB35" s="101">
        <v>0</v>
      </c>
      <c r="BC35" s="101">
        <v>0</v>
      </c>
      <c r="BD35" s="101">
        <v>0</v>
      </c>
      <c r="BE35" s="73">
        <f t="shared" si="3"/>
        <v>72</v>
      </c>
    </row>
    <row r="36" spans="1:58" s="6" customFormat="1" ht="30" customHeight="1" x14ac:dyDescent="0.2">
      <c r="A36" s="167"/>
      <c r="B36" s="149"/>
      <c r="C36" s="149"/>
      <c r="D36" s="20" t="s">
        <v>30</v>
      </c>
      <c r="E36" s="45">
        <v>2</v>
      </c>
      <c r="F36" s="45" t="s">
        <v>43</v>
      </c>
      <c r="G36" s="45">
        <v>2</v>
      </c>
      <c r="H36" s="45"/>
      <c r="I36" s="45">
        <v>2</v>
      </c>
      <c r="J36" s="45"/>
      <c r="K36" s="49">
        <v>2</v>
      </c>
      <c r="L36" s="49" t="s">
        <v>43</v>
      </c>
      <c r="M36" s="49">
        <v>2</v>
      </c>
      <c r="N36" s="49"/>
      <c r="O36" s="49">
        <v>2</v>
      </c>
      <c r="P36" s="49"/>
      <c r="Q36" s="49">
        <v>2</v>
      </c>
      <c r="R36" s="49" t="s">
        <v>43</v>
      </c>
      <c r="S36" s="50">
        <v>2</v>
      </c>
      <c r="T36" s="49"/>
      <c r="U36" s="50">
        <v>2</v>
      </c>
      <c r="V36" s="101">
        <v>0</v>
      </c>
      <c r="W36" s="101">
        <v>0</v>
      </c>
      <c r="X36" s="28">
        <v>2</v>
      </c>
      <c r="Y36" s="28" t="s">
        <v>43</v>
      </c>
      <c r="Z36" s="28">
        <v>2</v>
      </c>
      <c r="AA36" s="28" t="s">
        <v>43</v>
      </c>
      <c r="AB36" s="28" t="s">
        <v>43</v>
      </c>
      <c r="AC36" s="28">
        <v>2</v>
      </c>
      <c r="AD36" s="28">
        <v>2</v>
      </c>
      <c r="AE36" s="28"/>
      <c r="AF36" s="28">
        <v>2</v>
      </c>
      <c r="AG36" s="28"/>
      <c r="AH36" s="28">
        <v>2</v>
      </c>
      <c r="AI36" s="28"/>
      <c r="AJ36" s="28">
        <v>2</v>
      </c>
      <c r="AK36" s="28">
        <v>2</v>
      </c>
      <c r="AL36" s="28">
        <v>2</v>
      </c>
      <c r="AM36" s="45"/>
      <c r="AN36" s="28"/>
      <c r="AO36" s="28"/>
      <c r="AP36" s="26"/>
      <c r="AQ36" s="26"/>
      <c r="AR36" s="26"/>
      <c r="AS36" s="26"/>
      <c r="AT36" s="79" t="s">
        <v>23</v>
      </c>
      <c r="AU36" s="79" t="s">
        <v>23</v>
      </c>
      <c r="AV36" s="101">
        <v>0</v>
      </c>
      <c r="AW36" s="101">
        <v>0</v>
      </c>
      <c r="AX36" s="101">
        <v>0</v>
      </c>
      <c r="AY36" s="101">
        <v>0</v>
      </c>
      <c r="AZ36" s="101">
        <v>0</v>
      </c>
      <c r="BA36" s="101">
        <v>0</v>
      </c>
      <c r="BB36" s="101">
        <v>0</v>
      </c>
      <c r="BC36" s="101">
        <v>0</v>
      </c>
      <c r="BD36" s="101">
        <v>0</v>
      </c>
      <c r="BE36" s="28">
        <f>SUM(E36:AT36)</f>
        <v>36</v>
      </c>
    </row>
    <row r="37" spans="1:58" s="6" customFormat="1" ht="38.25" customHeight="1" x14ac:dyDescent="0.2">
      <c r="A37" s="167"/>
      <c r="B37" s="151" t="s">
        <v>59</v>
      </c>
      <c r="C37" s="151" t="s">
        <v>81</v>
      </c>
      <c r="D37" s="71" t="s">
        <v>47</v>
      </c>
      <c r="E37" s="46">
        <v>2</v>
      </c>
      <c r="F37" s="46">
        <v>2</v>
      </c>
      <c r="G37" s="46">
        <v>2</v>
      </c>
      <c r="H37" s="46">
        <v>2</v>
      </c>
      <c r="I37" s="46">
        <v>2</v>
      </c>
      <c r="J37" s="46">
        <v>2</v>
      </c>
      <c r="K37" s="48">
        <v>2</v>
      </c>
      <c r="L37" s="48">
        <v>2</v>
      </c>
      <c r="M37" s="48">
        <v>2</v>
      </c>
      <c r="N37" s="48">
        <v>2</v>
      </c>
      <c r="O37" s="48">
        <v>2</v>
      </c>
      <c r="P37" s="48">
        <v>2</v>
      </c>
      <c r="Q37" s="48">
        <v>2</v>
      </c>
      <c r="R37" s="48">
        <v>2</v>
      </c>
      <c r="S37" s="48">
        <v>4</v>
      </c>
      <c r="T37" s="48">
        <v>4</v>
      </c>
      <c r="U37" s="48">
        <v>4</v>
      </c>
      <c r="V37" s="101">
        <v>0</v>
      </c>
      <c r="W37" s="101">
        <v>0</v>
      </c>
      <c r="X37" s="27">
        <v>2</v>
      </c>
      <c r="Y37" s="27">
        <v>2</v>
      </c>
      <c r="Z37" s="27">
        <v>4</v>
      </c>
      <c r="AA37" s="27">
        <v>4</v>
      </c>
      <c r="AB37" s="27">
        <v>4</v>
      </c>
      <c r="AC37" s="27">
        <v>4</v>
      </c>
      <c r="AD37" s="27">
        <v>2</v>
      </c>
      <c r="AE37" s="27">
        <v>2</v>
      </c>
      <c r="AF37" s="27">
        <v>2</v>
      </c>
      <c r="AG37" s="27">
        <v>2</v>
      </c>
      <c r="AH37" s="27">
        <v>2</v>
      </c>
      <c r="AI37" s="27">
        <v>2</v>
      </c>
      <c r="AJ37" s="27">
        <v>4</v>
      </c>
      <c r="AK37" s="27">
        <v>2</v>
      </c>
      <c r="AL37" s="27">
        <v>6</v>
      </c>
      <c r="AM37" s="46"/>
      <c r="AN37" s="27"/>
      <c r="AO37" s="27"/>
      <c r="AP37" s="27"/>
      <c r="AQ37" s="27"/>
      <c r="AR37" s="27"/>
      <c r="AS37" s="27"/>
      <c r="AT37" s="79" t="s">
        <v>23</v>
      </c>
      <c r="AU37" s="79" t="s">
        <v>23</v>
      </c>
      <c r="AV37" s="101">
        <v>0</v>
      </c>
      <c r="AW37" s="101">
        <v>0</v>
      </c>
      <c r="AX37" s="101">
        <v>0</v>
      </c>
      <c r="AY37" s="101">
        <v>0</v>
      </c>
      <c r="AZ37" s="101">
        <v>0</v>
      </c>
      <c r="BA37" s="101">
        <v>0</v>
      </c>
      <c r="BB37" s="101">
        <v>0</v>
      </c>
      <c r="BC37" s="101">
        <v>0</v>
      </c>
      <c r="BD37" s="101">
        <v>0</v>
      </c>
      <c r="BE37" s="73">
        <f t="shared" si="3"/>
        <v>84</v>
      </c>
    </row>
    <row r="38" spans="1:58" s="6" customFormat="1" ht="29.25" customHeight="1" x14ac:dyDescent="0.2">
      <c r="A38" s="167"/>
      <c r="B38" s="152"/>
      <c r="C38" s="152"/>
      <c r="D38" s="20" t="s">
        <v>30</v>
      </c>
      <c r="E38" s="45"/>
      <c r="F38" s="45">
        <v>2</v>
      </c>
      <c r="G38" s="45" t="s">
        <v>43</v>
      </c>
      <c r="H38" s="45">
        <v>2</v>
      </c>
      <c r="I38" s="45"/>
      <c r="J38" s="45">
        <v>2</v>
      </c>
      <c r="K38" s="49"/>
      <c r="L38" s="49">
        <v>2</v>
      </c>
      <c r="M38" s="49" t="s">
        <v>43</v>
      </c>
      <c r="N38" s="49">
        <v>2</v>
      </c>
      <c r="O38" s="49"/>
      <c r="P38" s="49">
        <v>2</v>
      </c>
      <c r="Q38" s="49" t="s">
        <v>43</v>
      </c>
      <c r="R38" s="49">
        <v>2</v>
      </c>
      <c r="S38" s="49" t="s">
        <v>43</v>
      </c>
      <c r="T38" s="49">
        <v>2</v>
      </c>
      <c r="U38" s="49">
        <v>2</v>
      </c>
      <c r="V38" s="101">
        <v>0</v>
      </c>
      <c r="W38" s="101">
        <v>0</v>
      </c>
      <c r="X38" s="28" t="s">
        <v>43</v>
      </c>
      <c r="Y38" s="28">
        <v>2</v>
      </c>
      <c r="Z38" s="28">
        <v>2</v>
      </c>
      <c r="AA38" s="28">
        <v>2</v>
      </c>
      <c r="AB38" s="28">
        <v>2</v>
      </c>
      <c r="AC38" s="28">
        <v>2</v>
      </c>
      <c r="AD38" s="28"/>
      <c r="AE38" s="28">
        <v>2</v>
      </c>
      <c r="AF38" s="28"/>
      <c r="AG38" s="28">
        <v>2</v>
      </c>
      <c r="AH38" s="28">
        <v>2</v>
      </c>
      <c r="AI38" s="28">
        <v>2</v>
      </c>
      <c r="AJ38" s="28" t="s">
        <v>43</v>
      </c>
      <c r="AK38" s="28">
        <v>2</v>
      </c>
      <c r="AL38" s="28">
        <v>4</v>
      </c>
      <c r="AM38" s="45"/>
      <c r="AN38" s="28"/>
      <c r="AO38" s="28"/>
      <c r="AP38" s="28"/>
      <c r="AQ38" s="28"/>
      <c r="AR38" s="28"/>
      <c r="AS38" s="28"/>
      <c r="AT38" s="79" t="s">
        <v>23</v>
      </c>
      <c r="AU38" s="79" t="s">
        <v>23</v>
      </c>
      <c r="AV38" s="101">
        <v>0</v>
      </c>
      <c r="AW38" s="101">
        <v>0</v>
      </c>
      <c r="AX38" s="101">
        <v>0</v>
      </c>
      <c r="AY38" s="101">
        <v>0</v>
      </c>
      <c r="AZ38" s="101">
        <v>0</v>
      </c>
      <c r="BA38" s="101">
        <v>0</v>
      </c>
      <c r="BB38" s="101">
        <v>0</v>
      </c>
      <c r="BC38" s="101">
        <v>0</v>
      </c>
      <c r="BD38" s="101">
        <v>0</v>
      </c>
      <c r="BE38" s="28">
        <f>SUM(E38:AT38)</f>
        <v>42</v>
      </c>
    </row>
    <row r="39" spans="1:58" s="6" customFormat="1" ht="34.5" customHeight="1" x14ac:dyDescent="0.2">
      <c r="A39" s="167"/>
      <c r="B39" s="151" t="s">
        <v>71</v>
      </c>
      <c r="C39" s="151" t="s">
        <v>82</v>
      </c>
      <c r="D39" s="71" t="s">
        <v>47</v>
      </c>
      <c r="E39" s="52">
        <v>2</v>
      </c>
      <c r="F39" s="52">
        <v>2</v>
      </c>
      <c r="G39" s="52">
        <v>2</v>
      </c>
      <c r="H39" s="52">
        <v>2</v>
      </c>
      <c r="I39" s="52">
        <v>2</v>
      </c>
      <c r="J39" s="52">
        <v>2</v>
      </c>
      <c r="K39" s="72">
        <v>2</v>
      </c>
      <c r="L39" s="72">
        <v>2</v>
      </c>
      <c r="M39" s="72">
        <v>2</v>
      </c>
      <c r="N39" s="72">
        <v>2</v>
      </c>
      <c r="O39" s="72">
        <v>2</v>
      </c>
      <c r="P39" s="72">
        <v>2</v>
      </c>
      <c r="Q39" s="72">
        <v>2</v>
      </c>
      <c r="R39" s="72">
        <v>2</v>
      </c>
      <c r="S39" s="72">
        <v>2</v>
      </c>
      <c r="T39" s="72">
        <v>2</v>
      </c>
      <c r="U39" s="72" t="s">
        <v>43</v>
      </c>
      <c r="V39" s="101">
        <v>0</v>
      </c>
      <c r="W39" s="101">
        <v>0</v>
      </c>
      <c r="X39" s="73">
        <v>2</v>
      </c>
      <c r="Y39" s="73">
        <v>2</v>
      </c>
      <c r="Z39" s="73">
        <v>2</v>
      </c>
      <c r="AA39" s="73">
        <v>2</v>
      </c>
      <c r="AB39" s="73">
        <v>2</v>
      </c>
      <c r="AC39" s="73">
        <v>2</v>
      </c>
      <c r="AD39" s="73">
        <v>2</v>
      </c>
      <c r="AE39" s="73">
        <v>2</v>
      </c>
      <c r="AF39" s="73">
        <v>2</v>
      </c>
      <c r="AG39" s="73">
        <v>2</v>
      </c>
      <c r="AH39" s="73">
        <v>2</v>
      </c>
      <c r="AI39" s="73">
        <v>2</v>
      </c>
      <c r="AJ39" s="73">
        <v>2</v>
      </c>
      <c r="AK39" s="73">
        <v>2</v>
      </c>
      <c r="AL39" s="73" t="s">
        <v>43</v>
      </c>
      <c r="AM39" s="52" t="s">
        <v>43</v>
      </c>
      <c r="AN39" s="73"/>
      <c r="AO39" s="73"/>
      <c r="AP39" s="73"/>
      <c r="AQ39" s="73"/>
      <c r="AR39" s="73"/>
      <c r="AS39" s="73"/>
      <c r="AT39" s="79" t="s">
        <v>23</v>
      </c>
      <c r="AU39" s="79" t="s">
        <v>23</v>
      </c>
      <c r="AV39" s="101">
        <v>0</v>
      </c>
      <c r="AW39" s="101">
        <v>0</v>
      </c>
      <c r="AX39" s="101">
        <v>0</v>
      </c>
      <c r="AY39" s="101">
        <v>0</v>
      </c>
      <c r="AZ39" s="101">
        <v>0</v>
      </c>
      <c r="BA39" s="101">
        <v>0</v>
      </c>
      <c r="BB39" s="101">
        <v>0</v>
      </c>
      <c r="BC39" s="101">
        <v>0</v>
      </c>
      <c r="BD39" s="101">
        <v>0</v>
      </c>
      <c r="BE39" s="73">
        <f>SUM(E39:AT39)</f>
        <v>60</v>
      </c>
    </row>
    <row r="40" spans="1:58" s="6" customFormat="1" ht="24" customHeight="1" x14ac:dyDescent="0.2">
      <c r="A40" s="167"/>
      <c r="B40" s="152"/>
      <c r="C40" s="152"/>
      <c r="D40" s="20" t="s">
        <v>30</v>
      </c>
      <c r="E40" s="45" t="s">
        <v>43</v>
      </c>
      <c r="F40" s="45">
        <v>2</v>
      </c>
      <c r="G40" s="45" t="s">
        <v>43</v>
      </c>
      <c r="H40" s="45">
        <v>2</v>
      </c>
      <c r="I40" s="45" t="s">
        <v>43</v>
      </c>
      <c r="J40" s="45">
        <v>2</v>
      </c>
      <c r="K40" s="49" t="s">
        <v>43</v>
      </c>
      <c r="L40" s="49">
        <v>2</v>
      </c>
      <c r="M40" s="49" t="s">
        <v>43</v>
      </c>
      <c r="N40" s="49">
        <v>2</v>
      </c>
      <c r="O40" s="49" t="s">
        <v>43</v>
      </c>
      <c r="P40" s="49">
        <v>2</v>
      </c>
      <c r="Q40" s="49" t="s">
        <v>43</v>
      </c>
      <c r="R40" s="49">
        <v>2</v>
      </c>
      <c r="S40" s="50" t="s">
        <v>43</v>
      </c>
      <c r="T40" s="49">
        <v>2</v>
      </c>
      <c r="U40" s="50" t="s">
        <v>43</v>
      </c>
      <c r="V40" s="101">
        <v>0</v>
      </c>
      <c r="W40" s="101">
        <v>0</v>
      </c>
      <c r="X40" s="28">
        <v>2</v>
      </c>
      <c r="Y40" s="28" t="s">
        <v>43</v>
      </c>
      <c r="Z40" s="28" t="s">
        <v>43</v>
      </c>
      <c r="AA40" s="28">
        <v>2</v>
      </c>
      <c r="AB40" s="28">
        <v>2</v>
      </c>
      <c r="AC40" s="28" t="s">
        <v>43</v>
      </c>
      <c r="AD40" s="28">
        <v>2</v>
      </c>
      <c r="AE40" s="28" t="s">
        <v>43</v>
      </c>
      <c r="AF40" s="28">
        <v>2</v>
      </c>
      <c r="AG40" s="28" t="s">
        <v>43</v>
      </c>
      <c r="AH40" s="28" t="s">
        <v>43</v>
      </c>
      <c r="AI40" s="28">
        <v>2</v>
      </c>
      <c r="AJ40" s="28">
        <v>2</v>
      </c>
      <c r="AK40" s="28" t="s">
        <v>43</v>
      </c>
      <c r="AL40" s="28"/>
      <c r="AM40" s="45" t="s">
        <v>43</v>
      </c>
      <c r="AN40" s="28"/>
      <c r="AO40" s="28"/>
      <c r="AP40" s="28"/>
      <c r="AQ40" s="28"/>
      <c r="AR40" s="28"/>
      <c r="AS40" s="28"/>
      <c r="AT40" s="79" t="s">
        <v>23</v>
      </c>
      <c r="AU40" s="79" t="s">
        <v>23</v>
      </c>
      <c r="AV40" s="101">
        <v>0</v>
      </c>
      <c r="AW40" s="101">
        <v>0</v>
      </c>
      <c r="AX40" s="101">
        <v>0</v>
      </c>
      <c r="AY40" s="101">
        <v>0</v>
      </c>
      <c r="AZ40" s="101">
        <v>0</v>
      </c>
      <c r="BA40" s="101">
        <v>0</v>
      </c>
      <c r="BB40" s="101">
        <v>0</v>
      </c>
      <c r="BC40" s="101">
        <v>0</v>
      </c>
      <c r="BD40" s="101">
        <v>0</v>
      </c>
      <c r="BE40" s="28">
        <f>SUM(E40:AT40)</f>
        <v>30</v>
      </c>
    </row>
    <row r="41" spans="1:58" s="6" customFormat="1" ht="33.75" customHeight="1" x14ac:dyDescent="0.2">
      <c r="A41" s="167"/>
      <c r="B41" s="155" t="s">
        <v>72</v>
      </c>
      <c r="C41" s="155" t="s">
        <v>73</v>
      </c>
      <c r="D41" s="100" t="s">
        <v>47</v>
      </c>
      <c r="E41" s="101">
        <f t="shared" ref="E41:L42" si="6">E43+E51</f>
        <v>24</v>
      </c>
      <c r="F41" s="101">
        <f t="shared" si="6"/>
        <v>26</v>
      </c>
      <c r="G41" s="101">
        <f t="shared" si="6"/>
        <v>26</v>
      </c>
      <c r="H41" s="101">
        <f t="shared" si="6"/>
        <v>26</v>
      </c>
      <c r="I41" s="101">
        <f t="shared" si="6"/>
        <v>26</v>
      </c>
      <c r="J41" s="101">
        <f t="shared" si="6"/>
        <v>26</v>
      </c>
      <c r="K41" s="96">
        <f t="shared" si="6"/>
        <v>26</v>
      </c>
      <c r="L41" s="96">
        <f t="shared" si="6"/>
        <v>26</v>
      </c>
      <c r="M41" s="96">
        <f>M51+M43</f>
        <v>26</v>
      </c>
      <c r="N41" s="96">
        <f t="shared" ref="N41:U41" si="7">N43+N51</f>
        <v>26</v>
      </c>
      <c r="O41" s="96">
        <f t="shared" si="7"/>
        <v>26</v>
      </c>
      <c r="P41" s="96">
        <f t="shared" si="7"/>
        <v>26</v>
      </c>
      <c r="Q41" s="96">
        <f t="shared" si="7"/>
        <v>26</v>
      </c>
      <c r="R41" s="96">
        <f t="shared" si="7"/>
        <v>26</v>
      </c>
      <c r="S41" s="96">
        <f t="shared" si="7"/>
        <v>24</v>
      </c>
      <c r="T41" s="96">
        <f t="shared" si="7"/>
        <v>24</v>
      </c>
      <c r="U41" s="96">
        <f t="shared" si="7"/>
        <v>26</v>
      </c>
      <c r="V41" s="101">
        <v>0</v>
      </c>
      <c r="W41" s="101">
        <v>0</v>
      </c>
      <c r="X41" s="95">
        <f t="shared" ref="X41:AL41" si="8">X43+X51</f>
        <v>28</v>
      </c>
      <c r="Y41" s="95">
        <f t="shared" si="8"/>
        <v>26</v>
      </c>
      <c r="Z41" s="95">
        <f t="shared" si="8"/>
        <v>24</v>
      </c>
      <c r="AA41" s="95">
        <f t="shared" si="8"/>
        <v>24</v>
      </c>
      <c r="AB41" s="95">
        <f t="shared" si="8"/>
        <v>24</v>
      </c>
      <c r="AC41" s="95">
        <f t="shared" si="8"/>
        <v>24</v>
      </c>
      <c r="AD41" s="95">
        <f t="shared" si="8"/>
        <v>26</v>
      </c>
      <c r="AE41" s="95">
        <f t="shared" si="8"/>
        <v>26</v>
      </c>
      <c r="AF41" s="95">
        <f t="shared" si="8"/>
        <v>26</v>
      </c>
      <c r="AG41" s="95">
        <f t="shared" si="8"/>
        <v>26</v>
      </c>
      <c r="AH41" s="95">
        <f t="shared" si="8"/>
        <v>26</v>
      </c>
      <c r="AI41" s="95">
        <f t="shared" si="8"/>
        <v>28</v>
      </c>
      <c r="AJ41" s="95">
        <f t="shared" si="8"/>
        <v>28</v>
      </c>
      <c r="AK41" s="95">
        <f t="shared" si="8"/>
        <v>28</v>
      </c>
      <c r="AL41" s="95">
        <f t="shared" si="8"/>
        <v>24</v>
      </c>
      <c r="AM41" s="101">
        <f t="shared" ref="AM41:AT41" si="9">AM51</f>
        <v>36</v>
      </c>
      <c r="AN41" s="95">
        <f t="shared" si="9"/>
        <v>36</v>
      </c>
      <c r="AO41" s="95">
        <f t="shared" si="9"/>
        <v>36</v>
      </c>
      <c r="AP41" s="95">
        <f t="shared" si="9"/>
        <v>36</v>
      </c>
      <c r="AQ41" s="95">
        <f t="shared" si="9"/>
        <v>36</v>
      </c>
      <c r="AR41" s="95">
        <f t="shared" si="9"/>
        <v>36</v>
      </c>
      <c r="AS41" s="95">
        <f t="shared" si="9"/>
        <v>36</v>
      </c>
      <c r="AT41" s="75">
        <f t="shared" si="9"/>
        <v>36</v>
      </c>
      <c r="AU41" s="75"/>
      <c r="AV41" s="101">
        <v>0</v>
      </c>
      <c r="AW41" s="101">
        <v>0</v>
      </c>
      <c r="AX41" s="101">
        <v>0</v>
      </c>
      <c r="AY41" s="101">
        <v>0</v>
      </c>
      <c r="AZ41" s="101">
        <v>0</v>
      </c>
      <c r="BA41" s="101">
        <v>0</v>
      </c>
      <c r="BB41" s="101">
        <v>0</v>
      </c>
      <c r="BC41" s="101">
        <v>0</v>
      </c>
      <c r="BD41" s="101">
        <v>0</v>
      </c>
      <c r="BE41" s="95">
        <f>SUM(E41:AT41)</f>
        <v>1112</v>
      </c>
    </row>
    <row r="42" spans="1:58" s="6" customFormat="1" ht="25.5" customHeight="1" x14ac:dyDescent="0.2">
      <c r="A42" s="167"/>
      <c r="B42" s="155"/>
      <c r="C42" s="155"/>
      <c r="D42" s="100" t="s">
        <v>30</v>
      </c>
      <c r="E42" s="101">
        <f t="shared" si="6"/>
        <v>14</v>
      </c>
      <c r="F42" s="101">
        <f t="shared" si="6"/>
        <v>12</v>
      </c>
      <c r="G42" s="101">
        <f t="shared" si="6"/>
        <v>14</v>
      </c>
      <c r="H42" s="101">
        <f t="shared" si="6"/>
        <v>12</v>
      </c>
      <c r="I42" s="101">
        <f t="shared" si="6"/>
        <v>14</v>
      </c>
      <c r="J42" s="101">
        <f t="shared" si="6"/>
        <v>12</v>
      </c>
      <c r="K42" s="96">
        <f t="shared" si="6"/>
        <v>14</v>
      </c>
      <c r="L42" s="96">
        <f t="shared" si="6"/>
        <v>12</v>
      </c>
      <c r="M42" s="96">
        <f>M52+M44</f>
        <v>14</v>
      </c>
      <c r="N42" s="96">
        <f>N44+N52</f>
        <v>12</v>
      </c>
      <c r="O42" s="96">
        <f>O44+O52</f>
        <v>14</v>
      </c>
      <c r="P42" s="96">
        <f>P44+P52</f>
        <v>12</v>
      </c>
      <c r="Q42" s="96">
        <f>Q44+Q52</f>
        <v>14</v>
      </c>
      <c r="R42" s="96">
        <f>R52+R44</f>
        <v>12</v>
      </c>
      <c r="S42" s="96">
        <f>S44+S52</f>
        <v>14</v>
      </c>
      <c r="T42" s="96">
        <f>T44+T52</f>
        <v>12</v>
      </c>
      <c r="U42" s="96">
        <f>U44+U52</f>
        <v>12</v>
      </c>
      <c r="V42" s="101">
        <v>0</v>
      </c>
      <c r="W42" s="101">
        <v>0</v>
      </c>
      <c r="X42" s="95">
        <f t="shared" ref="X42:AK42" si="10">X44+X52</f>
        <v>12</v>
      </c>
      <c r="Y42" s="95">
        <f t="shared" si="10"/>
        <v>14</v>
      </c>
      <c r="Z42" s="95">
        <f t="shared" si="10"/>
        <v>12</v>
      </c>
      <c r="AA42" s="95">
        <f t="shared" si="10"/>
        <v>12</v>
      </c>
      <c r="AB42" s="95">
        <f t="shared" si="10"/>
        <v>12</v>
      </c>
      <c r="AC42" s="95">
        <f t="shared" si="10"/>
        <v>12</v>
      </c>
      <c r="AD42" s="95">
        <f t="shared" si="10"/>
        <v>12</v>
      </c>
      <c r="AE42" s="95">
        <f t="shared" si="10"/>
        <v>14</v>
      </c>
      <c r="AF42" s="95">
        <f t="shared" si="10"/>
        <v>12</v>
      </c>
      <c r="AG42" s="95">
        <f t="shared" si="10"/>
        <v>14</v>
      </c>
      <c r="AH42" s="95">
        <f t="shared" si="10"/>
        <v>14</v>
      </c>
      <c r="AI42" s="95">
        <f t="shared" si="10"/>
        <v>12</v>
      </c>
      <c r="AJ42" s="95">
        <f t="shared" si="10"/>
        <v>14</v>
      </c>
      <c r="AK42" s="95">
        <f t="shared" si="10"/>
        <v>14</v>
      </c>
      <c r="AL42" s="95">
        <f>AL52+AL44</f>
        <v>12</v>
      </c>
      <c r="AM42" s="101">
        <v>0</v>
      </c>
      <c r="AN42" s="95">
        <v>0</v>
      </c>
      <c r="AO42" s="95">
        <v>0</v>
      </c>
      <c r="AP42" s="95">
        <v>0</v>
      </c>
      <c r="AQ42" s="95">
        <v>0</v>
      </c>
      <c r="AR42" s="95">
        <v>0</v>
      </c>
      <c r="AS42" s="95">
        <v>0</v>
      </c>
      <c r="AT42" s="75">
        <v>0</v>
      </c>
      <c r="AU42" s="75"/>
      <c r="AV42" s="101">
        <v>0</v>
      </c>
      <c r="AW42" s="101">
        <v>0</v>
      </c>
      <c r="AX42" s="101">
        <v>0</v>
      </c>
      <c r="AY42" s="101">
        <v>0</v>
      </c>
      <c r="AZ42" s="101">
        <v>0</v>
      </c>
      <c r="BA42" s="101">
        <v>0</v>
      </c>
      <c r="BB42" s="101">
        <v>0</v>
      </c>
      <c r="BC42" s="101">
        <v>0</v>
      </c>
      <c r="BD42" s="101">
        <v>0</v>
      </c>
      <c r="BE42" s="95">
        <f>SUM(E42:AS42)</f>
        <v>412</v>
      </c>
    </row>
    <row r="43" spans="1:58" s="5" customFormat="1" ht="37.5" customHeight="1" x14ac:dyDescent="0.2">
      <c r="A43" s="167"/>
      <c r="B43" s="153" t="s">
        <v>19</v>
      </c>
      <c r="C43" s="153" t="s">
        <v>74</v>
      </c>
      <c r="D43" s="74" t="s">
        <v>48</v>
      </c>
      <c r="E43" s="75">
        <f t="shared" ref="E43:N43" si="11">E45+E47+E49</f>
        <v>8</v>
      </c>
      <c r="F43" s="75">
        <f t="shared" si="11"/>
        <v>6</v>
      </c>
      <c r="G43" s="75">
        <f t="shared" si="11"/>
        <v>6</v>
      </c>
      <c r="H43" s="75">
        <f t="shared" si="11"/>
        <v>6</v>
      </c>
      <c r="I43" s="75">
        <f t="shared" si="11"/>
        <v>6</v>
      </c>
      <c r="J43" s="75">
        <f t="shared" si="11"/>
        <v>6</v>
      </c>
      <c r="K43" s="75">
        <f t="shared" si="11"/>
        <v>6</v>
      </c>
      <c r="L43" s="75">
        <f t="shared" si="11"/>
        <v>6</v>
      </c>
      <c r="M43" s="75">
        <f t="shared" si="11"/>
        <v>6</v>
      </c>
      <c r="N43" s="75">
        <f t="shared" si="11"/>
        <v>6</v>
      </c>
      <c r="O43" s="75">
        <f t="shared" ref="O43:U43" si="12">O45+O49</f>
        <v>4</v>
      </c>
      <c r="P43" s="75">
        <f t="shared" si="12"/>
        <v>4</v>
      </c>
      <c r="Q43" s="75">
        <f t="shared" si="12"/>
        <v>4</v>
      </c>
      <c r="R43" s="75">
        <f t="shared" si="12"/>
        <v>4</v>
      </c>
      <c r="S43" s="75">
        <f t="shared" si="12"/>
        <v>4</v>
      </c>
      <c r="T43" s="75">
        <f t="shared" si="12"/>
        <v>4</v>
      </c>
      <c r="U43" s="75">
        <f t="shared" si="12"/>
        <v>4</v>
      </c>
      <c r="V43" s="101">
        <v>0</v>
      </c>
      <c r="W43" s="101">
        <v>0</v>
      </c>
      <c r="X43" s="76">
        <f t="shared" ref="X43:AG43" si="13">X47+X49</f>
        <v>4</v>
      </c>
      <c r="Y43" s="76">
        <f t="shared" si="13"/>
        <v>4</v>
      </c>
      <c r="Z43" s="76">
        <f t="shared" si="13"/>
        <v>4</v>
      </c>
      <c r="AA43" s="76">
        <f t="shared" si="13"/>
        <v>4</v>
      </c>
      <c r="AB43" s="76">
        <f t="shared" si="13"/>
        <v>4</v>
      </c>
      <c r="AC43" s="76">
        <f t="shared" si="13"/>
        <v>4</v>
      </c>
      <c r="AD43" s="76">
        <f t="shared" si="13"/>
        <v>4</v>
      </c>
      <c r="AE43" s="76">
        <f t="shared" si="13"/>
        <v>4</v>
      </c>
      <c r="AF43" s="76">
        <f t="shared" si="13"/>
        <v>4</v>
      </c>
      <c r="AG43" s="76">
        <f t="shared" si="13"/>
        <v>4</v>
      </c>
      <c r="AH43" s="76">
        <f>AH49</f>
        <v>2</v>
      </c>
      <c r="AI43" s="76">
        <f>AI49</f>
        <v>2</v>
      </c>
      <c r="AJ43" s="76">
        <f>AJ49</f>
        <v>2</v>
      </c>
      <c r="AK43" s="76">
        <f>AK49</f>
        <v>4</v>
      </c>
      <c r="AL43" s="76">
        <f>AL49</f>
        <v>4</v>
      </c>
      <c r="AM43" s="76">
        <v>0</v>
      </c>
      <c r="AN43" s="76">
        <v>0</v>
      </c>
      <c r="AO43" s="76">
        <v>0</v>
      </c>
      <c r="AP43" s="76">
        <v>0</v>
      </c>
      <c r="AQ43" s="76">
        <v>0</v>
      </c>
      <c r="AR43" s="76">
        <v>0</v>
      </c>
      <c r="AS43" s="76">
        <v>0</v>
      </c>
      <c r="AT43" s="79" t="s">
        <v>23</v>
      </c>
      <c r="AU43" s="79" t="s">
        <v>23</v>
      </c>
      <c r="AV43" s="101">
        <v>0</v>
      </c>
      <c r="AW43" s="101">
        <v>0</v>
      </c>
      <c r="AX43" s="101">
        <v>0</v>
      </c>
      <c r="AY43" s="101">
        <v>0</v>
      </c>
      <c r="AZ43" s="101">
        <v>0</v>
      </c>
      <c r="BA43" s="101">
        <v>0</v>
      </c>
      <c r="BB43" s="101">
        <v>0</v>
      </c>
      <c r="BC43" s="101">
        <v>0</v>
      </c>
      <c r="BD43" s="101">
        <v>0</v>
      </c>
      <c r="BE43" s="76">
        <f t="shared" si="3"/>
        <v>144</v>
      </c>
      <c r="BF43" s="173"/>
    </row>
    <row r="44" spans="1:58" s="5" customFormat="1" ht="28.5" customHeight="1" x14ac:dyDescent="0.2">
      <c r="A44" s="167"/>
      <c r="B44" s="154"/>
      <c r="C44" s="154"/>
      <c r="D44" s="74" t="s">
        <v>30</v>
      </c>
      <c r="E44" s="75">
        <f>E46+E50</f>
        <v>4</v>
      </c>
      <c r="F44" s="75">
        <f>F48</f>
        <v>2</v>
      </c>
      <c r="G44" s="75">
        <f>G46+G50</f>
        <v>4</v>
      </c>
      <c r="H44" s="75">
        <f>H48</f>
        <v>2</v>
      </c>
      <c r="I44" s="75">
        <f>I46+I50</f>
        <v>4</v>
      </c>
      <c r="J44" s="75">
        <f>J48</f>
        <v>2</v>
      </c>
      <c r="K44" s="75">
        <f>K46+K50</f>
        <v>4</v>
      </c>
      <c r="L44" s="75">
        <f>L48</f>
        <v>2</v>
      </c>
      <c r="M44" s="75">
        <f>M46+M50</f>
        <v>4</v>
      </c>
      <c r="N44" s="75">
        <f>N48</f>
        <v>2</v>
      </c>
      <c r="O44" s="75">
        <f>O46+O50</f>
        <v>4</v>
      </c>
      <c r="P44" s="75">
        <f>P50</f>
        <v>2</v>
      </c>
      <c r="Q44" s="75">
        <f>Q46</f>
        <v>2</v>
      </c>
      <c r="R44" s="75">
        <f>R50</f>
        <v>2</v>
      </c>
      <c r="S44" s="75">
        <f>S46</f>
        <v>2</v>
      </c>
      <c r="T44" s="75">
        <f>T50</f>
        <v>2</v>
      </c>
      <c r="U44" s="75">
        <f>U46</f>
        <v>2</v>
      </c>
      <c r="V44" s="101">
        <v>0</v>
      </c>
      <c r="W44" s="101">
        <v>0</v>
      </c>
      <c r="X44" s="76">
        <f>X48</f>
        <v>2</v>
      </c>
      <c r="Y44" s="76">
        <f>Y50</f>
        <v>2</v>
      </c>
      <c r="Z44" s="76">
        <f>Z48</f>
        <v>2</v>
      </c>
      <c r="AA44" s="76">
        <f>AA50</f>
        <v>2</v>
      </c>
      <c r="AB44" s="76">
        <f>AB48</f>
        <v>2</v>
      </c>
      <c r="AC44" s="76">
        <f>AC50</f>
        <v>2</v>
      </c>
      <c r="AD44" s="76">
        <f>AD48</f>
        <v>2</v>
      </c>
      <c r="AE44" s="76">
        <f>AE50</f>
        <v>2</v>
      </c>
      <c r="AF44" s="76">
        <f>AF48</f>
        <v>2</v>
      </c>
      <c r="AG44" s="76">
        <f>AG50</f>
        <v>2</v>
      </c>
      <c r="AH44" s="76">
        <v>0</v>
      </c>
      <c r="AI44" s="76">
        <f>AI50</f>
        <v>2</v>
      </c>
      <c r="AJ44" s="76">
        <v>0</v>
      </c>
      <c r="AK44" s="76">
        <f>AK50</f>
        <v>2</v>
      </c>
      <c r="AL44" s="76">
        <f>AL50</f>
        <v>2</v>
      </c>
      <c r="AM44" s="76">
        <f>AM46</f>
        <v>0</v>
      </c>
      <c r="AN44" s="76">
        <v>0</v>
      </c>
      <c r="AO44" s="76">
        <v>0</v>
      </c>
      <c r="AP44" s="76">
        <v>0</v>
      </c>
      <c r="AQ44" s="76">
        <v>0</v>
      </c>
      <c r="AR44" s="76">
        <v>0</v>
      </c>
      <c r="AS44" s="76">
        <v>0</v>
      </c>
      <c r="AT44" s="79" t="s">
        <v>23</v>
      </c>
      <c r="AU44" s="79" t="s">
        <v>23</v>
      </c>
      <c r="AV44" s="101">
        <v>0</v>
      </c>
      <c r="AW44" s="101">
        <v>0</v>
      </c>
      <c r="AX44" s="101">
        <v>0</v>
      </c>
      <c r="AY44" s="101">
        <v>0</v>
      </c>
      <c r="AZ44" s="101">
        <v>0</v>
      </c>
      <c r="BA44" s="101">
        <v>0</v>
      </c>
      <c r="BB44" s="101">
        <v>0</v>
      </c>
      <c r="BC44" s="101">
        <v>0</v>
      </c>
      <c r="BD44" s="101">
        <v>0</v>
      </c>
      <c r="BE44" s="76">
        <f t="shared" si="3"/>
        <v>72</v>
      </c>
      <c r="BF44" s="174"/>
    </row>
    <row r="45" spans="1:58" s="7" customFormat="1" ht="26.25" customHeight="1" x14ac:dyDescent="0.2">
      <c r="A45" s="167"/>
      <c r="B45" s="129" t="s">
        <v>83</v>
      </c>
      <c r="C45" s="129" t="s">
        <v>84</v>
      </c>
      <c r="D45" s="71" t="s">
        <v>47</v>
      </c>
      <c r="E45" s="46">
        <v>4</v>
      </c>
      <c r="F45" s="46">
        <v>2</v>
      </c>
      <c r="G45" s="46">
        <v>2</v>
      </c>
      <c r="H45" s="46">
        <v>2</v>
      </c>
      <c r="I45" s="46">
        <v>2</v>
      </c>
      <c r="J45" s="46">
        <v>2</v>
      </c>
      <c r="K45" s="46">
        <v>2</v>
      </c>
      <c r="L45" s="46">
        <v>2</v>
      </c>
      <c r="M45" s="46">
        <v>2</v>
      </c>
      <c r="N45" s="46">
        <v>2</v>
      </c>
      <c r="O45" s="46">
        <v>2</v>
      </c>
      <c r="P45" s="46">
        <v>2</v>
      </c>
      <c r="Q45" s="46">
        <v>2</v>
      </c>
      <c r="R45" s="46">
        <v>2</v>
      </c>
      <c r="S45" s="46">
        <v>2</v>
      </c>
      <c r="T45" s="46">
        <v>2</v>
      </c>
      <c r="U45" s="46">
        <v>2</v>
      </c>
      <c r="V45" s="101">
        <v>0</v>
      </c>
      <c r="W45" s="101">
        <v>0</v>
      </c>
      <c r="X45" s="46" t="s">
        <v>43</v>
      </c>
      <c r="Y45" s="46" t="s">
        <v>43</v>
      </c>
      <c r="Z45" s="46" t="s">
        <v>43</v>
      </c>
      <c r="AA45" s="46" t="s">
        <v>43</v>
      </c>
      <c r="AB45" s="46" t="s">
        <v>43</v>
      </c>
      <c r="AC45" s="46" t="s">
        <v>43</v>
      </c>
      <c r="AD45" s="46" t="s">
        <v>43</v>
      </c>
      <c r="AE45" s="46" t="s">
        <v>43</v>
      </c>
      <c r="AF45" s="46" t="s">
        <v>43</v>
      </c>
      <c r="AG45" s="46" t="s">
        <v>43</v>
      </c>
      <c r="AH45" s="46" t="s">
        <v>43</v>
      </c>
      <c r="AI45" s="46" t="s">
        <v>43</v>
      </c>
      <c r="AJ45" s="46" t="s">
        <v>43</v>
      </c>
      <c r="AK45" s="46" t="s">
        <v>43</v>
      </c>
      <c r="AL45" s="46"/>
      <c r="AM45" s="46"/>
      <c r="AN45" s="46"/>
      <c r="AO45" s="21"/>
      <c r="AP45" s="21"/>
      <c r="AQ45" s="21"/>
      <c r="AR45" s="21"/>
      <c r="AS45" s="22"/>
      <c r="AT45" s="79" t="s">
        <v>23</v>
      </c>
      <c r="AU45" s="79" t="s">
        <v>23</v>
      </c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71">
        <f t="shared" si="3"/>
        <v>36</v>
      </c>
    </row>
    <row r="46" spans="1:58" s="7" customFormat="1" ht="29.25" customHeight="1" x14ac:dyDescent="0.2">
      <c r="A46" s="167"/>
      <c r="B46" s="130"/>
      <c r="C46" s="130"/>
      <c r="D46" s="20" t="s">
        <v>30</v>
      </c>
      <c r="E46" s="45">
        <v>2</v>
      </c>
      <c r="F46" s="45" t="s">
        <v>43</v>
      </c>
      <c r="G46" s="45">
        <v>2</v>
      </c>
      <c r="H46" s="45" t="s">
        <v>43</v>
      </c>
      <c r="I46" s="45">
        <v>2</v>
      </c>
      <c r="J46" s="45" t="s">
        <v>43</v>
      </c>
      <c r="K46" s="45">
        <v>2</v>
      </c>
      <c r="L46" s="45" t="s">
        <v>43</v>
      </c>
      <c r="M46" s="45">
        <v>2</v>
      </c>
      <c r="N46" s="45" t="s">
        <v>43</v>
      </c>
      <c r="O46" s="45">
        <v>2</v>
      </c>
      <c r="P46" s="45" t="s">
        <v>43</v>
      </c>
      <c r="Q46" s="45">
        <v>2</v>
      </c>
      <c r="R46" s="45" t="s">
        <v>43</v>
      </c>
      <c r="S46" s="45">
        <v>2</v>
      </c>
      <c r="T46" s="45" t="s">
        <v>43</v>
      </c>
      <c r="U46" s="47">
        <v>2</v>
      </c>
      <c r="V46" s="101">
        <v>0</v>
      </c>
      <c r="W46" s="101">
        <v>0</v>
      </c>
      <c r="X46" s="30" t="s">
        <v>43</v>
      </c>
      <c r="Y46" s="30" t="s">
        <v>43</v>
      </c>
      <c r="Z46" s="30" t="s">
        <v>43</v>
      </c>
      <c r="AA46" s="30"/>
      <c r="AB46" s="30" t="s">
        <v>43</v>
      </c>
      <c r="AC46" s="30"/>
      <c r="AD46" s="30" t="s">
        <v>43</v>
      </c>
      <c r="AE46" s="30" t="s">
        <v>43</v>
      </c>
      <c r="AF46" s="30" t="s">
        <v>43</v>
      </c>
      <c r="AG46" s="30"/>
      <c r="AH46" s="30" t="s">
        <v>43</v>
      </c>
      <c r="AI46" s="30" t="s">
        <v>43</v>
      </c>
      <c r="AJ46" s="30"/>
      <c r="AK46" s="30" t="s">
        <v>43</v>
      </c>
      <c r="AL46" s="30"/>
      <c r="AM46" s="30"/>
      <c r="AN46" s="30"/>
      <c r="AO46" s="24"/>
      <c r="AP46" s="24"/>
      <c r="AQ46" s="24"/>
      <c r="AR46" s="24"/>
      <c r="AS46" s="24"/>
      <c r="AT46" s="79" t="s">
        <v>23</v>
      </c>
      <c r="AU46" s="79" t="s">
        <v>23</v>
      </c>
      <c r="AV46" s="101">
        <v>0</v>
      </c>
      <c r="AW46" s="101">
        <v>0</v>
      </c>
      <c r="AX46" s="101">
        <v>0</v>
      </c>
      <c r="AY46" s="101">
        <v>0</v>
      </c>
      <c r="AZ46" s="101">
        <v>0</v>
      </c>
      <c r="BA46" s="101">
        <v>0</v>
      </c>
      <c r="BB46" s="101">
        <v>0</v>
      </c>
      <c r="BC46" s="101">
        <v>0</v>
      </c>
      <c r="BD46" s="101">
        <v>0</v>
      </c>
      <c r="BE46" s="30">
        <f t="shared" si="3"/>
        <v>18</v>
      </c>
    </row>
    <row r="47" spans="1:58" s="7" customFormat="1" ht="31.5" customHeight="1" x14ac:dyDescent="0.2">
      <c r="A47" s="167"/>
      <c r="B47" s="129" t="s">
        <v>85</v>
      </c>
      <c r="C47" s="129" t="s">
        <v>86</v>
      </c>
      <c r="D47" s="71" t="s">
        <v>47</v>
      </c>
      <c r="E47" s="46">
        <v>2</v>
      </c>
      <c r="F47" s="46">
        <v>2</v>
      </c>
      <c r="G47" s="46">
        <v>2</v>
      </c>
      <c r="H47" s="46">
        <v>2</v>
      </c>
      <c r="I47" s="46">
        <v>2</v>
      </c>
      <c r="J47" s="46">
        <v>2</v>
      </c>
      <c r="K47" s="48">
        <v>2</v>
      </c>
      <c r="L47" s="48">
        <v>2</v>
      </c>
      <c r="M47" s="48">
        <v>2</v>
      </c>
      <c r="N47" s="48">
        <v>2</v>
      </c>
      <c r="O47" s="48" t="s">
        <v>43</v>
      </c>
      <c r="P47" s="48" t="s">
        <v>43</v>
      </c>
      <c r="Q47" s="48" t="s">
        <v>43</v>
      </c>
      <c r="R47" s="48" t="s">
        <v>43</v>
      </c>
      <c r="S47" s="48" t="s">
        <v>43</v>
      </c>
      <c r="T47" s="48" t="s">
        <v>43</v>
      </c>
      <c r="U47" s="48"/>
      <c r="V47" s="101">
        <v>0</v>
      </c>
      <c r="W47" s="101">
        <v>0</v>
      </c>
      <c r="X47" s="27">
        <v>2</v>
      </c>
      <c r="Y47" s="27">
        <v>2</v>
      </c>
      <c r="Z47" s="27">
        <v>2</v>
      </c>
      <c r="AA47" s="27">
        <v>2</v>
      </c>
      <c r="AB47" s="27">
        <v>2</v>
      </c>
      <c r="AC47" s="27">
        <v>2</v>
      </c>
      <c r="AD47" s="27">
        <v>2</v>
      </c>
      <c r="AE47" s="27">
        <v>2</v>
      </c>
      <c r="AF47" s="27">
        <v>2</v>
      </c>
      <c r="AG47" s="27">
        <v>2</v>
      </c>
      <c r="AH47" s="27"/>
      <c r="AI47" s="27"/>
      <c r="AJ47" s="27"/>
      <c r="AK47" s="27"/>
      <c r="AL47" s="27"/>
      <c r="AM47" s="46"/>
      <c r="AN47" s="27"/>
      <c r="AO47" s="25"/>
      <c r="AP47" s="25"/>
      <c r="AQ47" s="25"/>
      <c r="AR47" s="25"/>
      <c r="AS47" s="25"/>
      <c r="AT47" s="79" t="s">
        <v>23</v>
      </c>
      <c r="AU47" s="79" t="s">
        <v>23</v>
      </c>
      <c r="AV47" s="101">
        <v>0</v>
      </c>
      <c r="AW47" s="101">
        <v>0</v>
      </c>
      <c r="AX47" s="101">
        <v>0</v>
      </c>
      <c r="AY47" s="101">
        <v>0</v>
      </c>
      <c r="AZ47" s="101">
        <v>0</v>
      </c>
      <c r="BA47" s="101">
        <v>0</v>
      </c>
      <c r="BB47" s="101">
        <v>0</v>
      </c>
      <c r="BC47" s="101">
        <v>0</v>
      </c>
      <c r="BD47" s="101">
        <v>0</v>
      </c>
      <c r="BE47" s="73">
        <f t="shared" si="3"/>
        <v>40</v>
      </c>
    </row>
    <row r="48" spans="1:58" s="7" customFormat="1" ht="21.75" customHeight="1" x14ac:dyDescent="0.2">
      <c r="A48" s="167"/>
      <c r="B48" s="130"/>
      <c r="C48" s="130"/>
      <c r="D48" s="20" t="s">
        <v>30</v>
      </c>
      <c r="E48" s="45" t="s">
        <v>43</v>
      </c>
      <c r="F48" s="45">
        <v>2</v>
      </c>
      <c r="G48" s="45"/>
      <c r="H48" s="45">
        <v>2</v>
      </c>
      <c r="I48" s="45"/>
      <c r="J48" s="45">
        <v>2</v>
      </c>
      <c r="K48" s="49"/>
      <c r="L48" s="49">
        <v>2</v>
      </c>
      <c r="M48" s="49" t="s">
        <v>43</v>
      </c>
      <c r="N48" s="49">
        <v>2</v>
      </c>
      <c r="O48" s="49" t="s">
        <v>43</v>
      </c>
      <c r="P48" s="49"/>
      <c r="Q48" s="49" t="s">
        <v>43</v>
      </c>
      <c r="R48" s="49"/>
      <c r="S48" s="50" t="s">
        <v>43</v>
      </c>
      <c r="T48" s="49" t="s">
        <v>43</v>
      </c>
      <c r="U48" s="50"/>
      <c r="V48" s="101">
        <v>0</v>
      </c>
      <c r="W48" s="101">
        <v>0</v>
      </c>
      <c r="X48" s="28">
        <v>2</v>
      </c>
      <c r="Y48" s="28"/>
      <c r="Z48" s="28">
        <v>2</v>
      </c>
      <c r="AA48" s="28"/>
      <c r="AB48" s="28">
        <v>2</v>
      </c>
      <c r="AC48" s="28"/>
      <c r="AD48" s="28">
        <v>2</v>
      </c>
      <c r="AE48" s="28"/>
      <c r="AF48" s="28">
        <v>2</v>
      </c>
      <c r="AG48" s="28"/>
      <c r="AH48" s="28"/>
      <c r="AI48" s="28"/>
      <c r="AJ48" s="28"/>
      <c r="AK48" s="28"/>
      <c r="AL48" s="28"/>
      <c r="AM48" s="45"/>
      <c r="AN48" s="28"/>
      <c r="AO48" s="26"/>
      <c r="AP48" s="26"/>
      <c r="AQ48" s="26"/>
      <c r="AR48" s="26"/>
      <c r="AS48" s="26"/>
      <c r="AT48" s="79" t="s">
        <v>23</v>
      </c>
      <c r="AU48" s="79" t="s">
        <v>23</v>
      </c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1">
        <v>0</v>
      </c>
      <c r="BB48" s="101">
        <v>0</v>
      </c>
      <c r="BC48" s="101">
        <v>0</v>
      </c>
      <c r="BD48" s="101">
        <v>0</v>
      </c>
      <c r="BE48" s="28">
        <f t="shared" si="3"/>
        <v>20</v>
      </c>
    </row>
    <row r="49" spans="1:58" s="7" customFormat="1" ht="28.5" customHeight="1" x14ac:dyDescent="0.2">
      <c r="A49" s="65"/>
      <c r="B49" s="129" t="s">
        <v>87</v>
      </c>
      <c r="C49" s="129" t="s">
        <v>88</v>
      </c>
      <c r="D49" s="71" t="s">
        <v>47</v>
      </c>
      <c r="E49" s="52">
        <v>2</v>
      </c>
      <c r="F49" s="52">
        <v>2</v>
      </c>
      <c r="G49" s="52">
        <v>2</v>
      </c>
      <c r="H49" s="52">
        <v>2</v>
      </c>
      <c r="I49" s="52">
        <v>2</v>
      </c>
      <c r="J49" s="52">
        <v>2</v>
      </c>
      <c r="K49" s="72">
        <v>2</v>
      </c>
      <c r="L49" s="72">
        <v>2</v>
      </c>
      <c r="M49" s="72">
        <v>2</v>
      </c>
      <c r="N49" s="72">
        <v>2</v>
      </c>
      <c r="O49" s="72">
        <v>2</v>
      </c>
      <c r="P49" s="72">
        <v>2</v>
      </c>
      <c r="Q49" s="72">
        <v>2</v>
      </c>
      <c r="R49" s="72">
        <v>2</v>
      </c>
      <c r="S49" s="72">
        <v>2</v>
      </c>
      <c r="T49" s="72">
        <v>2</v>
      </c>
      <c r="U49" s="72">
        <v>2</v>
      </c>
      <c r="V49" s="101">
        <v>0</v>
      </c>
      <c r="W49" s="101">
        <v>0</v>
      </c>
      <c r="X49" s="73">
        <v>2</v>
      </c>
      <c r="Y49" s="73">
        <v>2</v>
      </c>
      <c r="Z49" s="73">
        <v>2</v>
      </c>
      <c r="AA49" s="73">
        <v>2</v>
      </c>
      <c r="AB49" s="73">
        <v>2</v>
      </c>
      <c r="AC49" s="73">
        <v>2</v>
      </c>
      <c r="AD49" s="73">
        <v>2</v>
      </c>
      <c r="AE49" s="73">
        <v>2</v>
      </c>
      <c r="AF49" s="73">
        <v>2</v>
      </c>
      <c r="AG49" s="73">
        <v>2</v>
      </c>
      <c r="AH49" s="73">
        <v>2</v>
      </c>
      <c r="AI49" s="73">
        <v>2</v>
      </c>
      <c r="AJ49" s="73">
        <v>2</v>
      </c>
      <c r="AK49" s="73">
        <v>4</v>
      </c>
      <c r="AL49" s="73">
        <v>4</v>
      </c>
      <c r="AM49" s="52" t="s">
        <v>43</v>
      </c>
      <c r="AN49" s="73"/>
      <c r="AO49" s="56"/>
      <c r="AP49" s="56"/>
      <c r="AQ49" s="56"/>
      <c r="AR49" s="56"/>
      <c r="AS49" s="56"/>
      <c r="AT49" s="79" t="s">
        <v>23</v>
      </c>
      <c r="AU49" s="79" t="s">
        <v>23</v>
      </c>
      <c r="AV49" s="101">
        <v>0</v>
      </c>
      <c r="AW49" s="101">
        <v>0</v>
      </c>
      <c r="AX49" s="101">
        <v>0</v>
      </c>
      <c r="AY49" s="101">
        <v>0</v>
      </c>
      <c r="AZ49" s="101">
        <v>0</v>
      </c>
      <c r="BA49" s="101">
        <v>0</v>
      </c>
      <c r="BB49" s="101">
        <v>0</v>
      </c>
      <c r="BC49" s="101">
        <v>0</v>
      </c>
      <c r="BD49" s="101">
        <v>0</v>
      </c>
      <c r="BE49" s="73">
        <f>SUM(E49:AT49)</f>
        <v>68</v>
      </c>
    </row>
    <row r="50" spans="1:58" s="7" customFormat="1" ht="33.75" customHeight="1" x14ac:dyDescent="0.2">
      <c r="A50" s="65"/>
      <c r="B50" s="130"/>
      <c r="C50" s="130"/>
      <c r="D50" s="20" t="s">
        <v>30</v>
      </c>
      <c r="E50" s="45">
        <v>2</v>
      </c>
      <c r="F50" s="45" t="s">
        <v>43</v>
      </c>
      <c r="G50" s="45">
        <v>2</v>
      </c>
      <c r="H50" s="45" t="s">
        <v>43</v>
      </c>
      <c r="I50" s="45">
        <v>2</v>
      </c>
      <c r="J50" s="45"/>
      <c r="K50" s="49">
        <v>2</v>
      </c>
      <c r="L50" s="49" t="s">
        <v>43</v>
      </c>
      <c r="M50" s="49">
        <v>2</v>
      </c>
      <c r="N50" s="49"/>
      <c r="O50" s="49">
        <v>2</v>
      </c>
      <c r="P50" s="49">
        <v>2</v>
      </c>
      <c r="Q50" s="49" t="s">
        <v>43</v>
      </c>
      <c r="R50" s="49">
        <v>2</v>
      </c>
      <c r="S50" s="50" t="s">
        <v>43</v>
      </c>
      <c r="T50" s="49">
        <v>2</v>
      </c>
      <c r="U50" s="50" t="s">
        <v>43</v>
      </c>
      <c r="V50" s="101">
        <v>0</v>
      </c>
      <c r="W50" s="101">
        <v>0</v>
      </c>
      <c r="X50" s="28" t="s">
        <v>43</v>
      </c>
      <c r="Y50" s="28">
        <v>2</v>
      </c>
      <c r="Z50" s="28" t="s">
        <v>43</v>
      </c>
      <c r="AA50" s="28">
        <v>2</v>
      </c>
      <c r="AB50" s="28" t="s">
        <v>43</v>
      </c>
      <c r="AC50" s="28">
        <v>2</v>
      </c>
      <c r="AD50" s="28" t="s">
        <v>43</v>
      </c>
      <c r="AE50" s="28">
        <v>2</v>
      </c>
      <c r="AF50" s="28"/>
      <c r="AG50" s="28">
        <v>2</v>
      </c>
      <c r="AH50" s="28"/>
      <c r="AI50" s="28">
        <v>2</v>
      </c>
      <c r="AJ50" s="28"/>
      <c r="AK50" s="28">
        <v>2</v>
      </c>
      <c r="AL50" s="28">
        <v>2</v>
      </c>
      <c r="AM50" s="45"/>
      <c r="AN50" s="28"/>
      <c r="AO50" s="26"/>
      <c r="AP50" s="26"/>
      <c r="AQ50" s="26"/>
      <c r="AR50" s="26"/>
      <c r="AS50" s="26"/>
      <c r="AT50" s="79" t="s">
        <v>23</v>
      </c>
      <c r="AU50" s="79" t="s">
        <v>23</v>
      </c>
      <c r="AV50" s="101">
        <v>0</v>
      </c>
      <c r="AW50" s="101">
        <v>0</v>
      </c>
      <c r="AX50" s="101">
        <v>0</v>
      </c>
      <c r="AY50" s="101">
        <v>0</v>
      </c>
      <c r="AZ50" s="101">
        <v>0</v>
      </c>
      <c r="BA50" s="101">
        <v>0</v>
      </c>
      <c r="BB50" s="101">
        <v>0</v>
      </c>
      <c r="BC50" s="101">
        <v>0</v>
      </c>
      <c r="BD50" s="101">
        <v>0</v>
      </c>
      <c r="BE50" s="28">
        <f>SUM(E50:AT50)</f>
        <v>34</v>
      </c>
    </row>
    <row r="51" spans="1:58" s="5" customFormat="1" ht="37.5" customHeight="1" x14ac:dyDescent="0.2">
      <c r="A51" s="67"/>
      <c r="B51" s="164" t="s">
        <v>10</v>
      </c>
      <c r="C51" s="164" t="s">
        <v>75</v>
      </c>
      <c r="D51" s="102" t="s">
        <v>47</v>
      </c>
      <c r="E51" s="103">
        <f t="shared" ref="E51:U51" si="14">E53+E59</f>
        <v>16</v>
      </c>
      <c r="F51" s="103">
        <f t="shared" si="14"/>
        <v>20</v>
      </c>
      <c r="G51" s="103">
        <f t="shared" si="14"/>
        <v>20</v>
      </c>
      <c r="H51" s="103">
        <f t="shared" si="14"/>
        <v>20</v>
      </c>
      <c r="I51" s="103">
        <f t="shared" si="14"/>
        <v>20</v>
      </c>
      <c r="J51" s="103">
        <f t="shared" si="14"/>
        <v>20</v>
      </c>
      <c r="K51" s="103">
        <f t="shared" si="14"/>
        <v>20</v>
      </c>
      <c r="L51" s="103">
        <f t="shared" si="14"/>
        <v>20</v>
      </c>
      <c r="M51" s="103">
        <f t="shared" si="14"/>
        <v>20</v>
      </c>
      <c r="N51" s="103">
        <f t="shared" si="14"/>
        <v>20</v>
      </c>
      <c r="O51" s="103">
        <f t="shared" si="14"/>
        <v>22</v>
      </c>
      <c r="P51" s="103">
        <f t="shared" si="14"/>
        <v>22</v>
      </c>
      <c r="Q51" s="103">
        <f t="shared" si="14"/>
        <v>22</v>
      </c>
      <c r="R51" s="103">
        <f t="shared" si="14"/>
        <v>22</v>
      </c>
      <c r="S51" s="103">
        <f t="shared" si="14"/>
        <v>20</v>
      </c>
      <c r="T51" s="103">
        <f t="shared" si="14"/>
        <v>20</v>
      </c>
      <c r="U51" s="103">
        <f t="shared" si="14"/>
        <v>22</v>
      </c>
      <c r="V51" s="101">
        <v>0</v>
      </c>
      <c r="W51" s="101">
        <v>0</v>
      </c>
      <c r="X51" s="104">
        <f t="shared" ref="X51:AL51" si="15">X53+X59</f>
        <v>24</v>
      </c>
      <c r="Y51" s="104">
        <f t="shared" si="15"/>
        <v>22</v>
      </c>
      <c r="Z51" s="104">
        <f t="shared" si="15"/>
        <v>20</v>
      </c>
      <c r="AA51" s="104">
        <f t="shared" si="15"/>
        <v>20</v>
      </c>
      <c r="AB51" s="104">
        <f t="shared" si="15"/>
        <v>20</v>
      </c>
      <c r="AC51" s="104">
        <f t="shared" si="15"/>
        <v>20</v>
      </c>
      <c r="AD51" s="104">
        <f t="shared" si="15"/>
        <v>22</v>
      </c>
      <c r="AE51" s="104">
        <f t="shared" si="15"/>
        <v>22</v>
      </c>
      <c r="AF51" s="104">
        <f t="shared" si="15"/>
        <v>22</v>
      </c>
      <c r="AG51" s="104">
        <f t="shared" si="15"/>
        <v>22</v>
      </c>
      <c r="AH51" s="104">
        <f t="shared" si="15"/>
        <v>24</v>
      </c>
      <c r="AI51" s="104">
        <f t="shared" si="15"/>
        <v>26</v>
      </c>
      <c r="AJ51" s="104">
        <f t="shared" si="15"/>
        <v>26</v>
      </c>
      <c r="AK51" s="104">
        <f t="shared" si="15"/>
        <v>24</v>
      </c>
      <c r="AL51" s="104">
        <f t="shared" si="15"/>
        <v>20</v>
      </c>
      <c r="AM51" s="104">
        <f>AM53</f>
        <v>36</v>
      </c>
      <c r="AN51" s="104">
        <f>AN59</f>
        <v>36</v>
      </c>
      <c r="AO51" s="104">
        <f>AO59</f>
        <v>36</v>
      </c>
      <c r="AP51" s="104">
        <f>AP53</f>
        <v>36</v>
      </c>
      <c r="AQ51" s="104">
        <f>AQ53</f>
        <v>36</v>
      </c>
      <c r="AR51" s="104">
        <f>AR59</f>
        <v>36</v>
      </c>
      <c r="AS51" s="104">
        <f>AS66</f>
        <v>36</v>
      </c>
      <c r="AT51" s="75">
        <f>AT59</f>
        <v>36</v>
      </c>
      <c r="AU51" s="79" t="s">
        <v>23</v>
      </c>
      <c r="AV51" s="101">
        <v>0</v>
      </c>
      <c r="AW51" s="101">
        <v>0</v>
      </c>
      <c r="AX51" s="101">
        <v>0</v>
      </c>
      <c r="AY51" s="101">
        <v>0</v>
      </c>
      <c r="AZ51" s="101">
        <v>0</v>
      </c>
      <c r="BA51" s="101">
        <v>0</v>
      </c>
      <c r="BB51" s="101">
        <v>0</v>
      </c>
      <c r="BC51" s="101">
        <v>0</v>
      </c>
      <c r="BD51" s="101">
        <v>0</v>
      </c>
      <c r="BE51" s="104">
        <f t="shared" ref="BE51:BE54" si="16">SUM(E51:BD51)</f>
        <v>968</v>
      </c>
    </row>
    <row r="52" spans="1:58" s="5" customFormat="1" ht="39" customHeight="1" x14ac:dyDescent="0.2">
      <c r="A52" s="67"/>
      <c r="B52" s="164"/>
      <c r="C52" s="164"/>
      <c r="D52" s="102" t="s">
        <v>30</v>
      </c>
      <c r="E52" s="103">
        <f t="shared" ref="E52:U52" si="17">E54+E60</f>
        <v>10</v>
      </c>
      <c r="F52" s="103">
        <f t="shared" si="17"/>
        <v>10</v>
      </c>
      <c r="G52" s="103">
        <f t="shared" si="17"/>
        <v>10</v>
      </c>
      <c r="H52" s="103">
        <f t="shared" si="17"/>
        <v>10</v>
      </c>
      <c r="I52" s="103">
        <f t="shared" si="17"/>
        <v>10</v>
      </c>
      <c r="J52" s="103">
        <f t="shared" si="17"/>
        <v>10</v>
      </c>
      <c r="K52" s="103">
        <f t="shared" si="17"/>
        <v>10</v>
      </c>
      <c r="L52" s="103">
        <f t="shared" si="17"/>
        <v>10</v>
      </c>
      <c r="M52" s="103">
        <f t="shared" si="17"/>
        <v>10</v>
      </c>
      <c r="N52" s="103">
        <f t="shared" si="17"/>
        <v>10</v>
      </c>
      <c r="O52" s="103">
        <f t="shared" si="17"/>
        <v>10</v>
      </c>
      <c r="P52" s="103">
        <f t="shared" si="17"/>
        <v>10</v>
      </c>
      <c r="Q52" s="103">
        <f t="shared" si="17"/>
        <v>12</v>
      </c>
      <c r="R52" s="103">
        <f t="shared" si="17"/>
        <v>10</v>
      </c>
      <c r="S52" s="103">
        <f t="shared" si="17"/>
        <v>12</v>
      </c>
      <c r="T52" s="103">
        <f t="shared" si="17"/>
        <v>10</v>
      </c>
      <c r="U52" s="103">
        <f t="shared" si="17"/>
        <v>10</v>
      </c>
      <c r="V52" s="101">
        <v>0</v>
      </c>
      <c r="W52" s="101">
        <v>0</v>
      </c>
      <c r="X52" s="103">
        <f t="shared" ref="X52:AL52" si="18">X54+X60</f>
        <v>10</v>
      </c>
      <c r="Y52" s="103">
        <f t="shared" si="18"/>
        <v>12</v>
      </c>
      <c r="Z52" s="103">
        <f t="shared" si="18"/>
        <v>10</v>
      </c>
      <c r="AA52" s="103">
        <f t="shared" si="18"/>
        <v>10</v>
      </c>
      <c r="AB52" s="103">
        <f t="shared" si="18"/>
        <v>10</v>
      </c>
      <c r="AC52" s="103">
        <f t="shared" si="18"/>
        <v>10</v>
      </c>
      <c r="AD52" s="103">
        <f t="shared" si="18"/>
        <v>10</v>
      </c>
      <c r="AE52" s="103">
        <f t="shared" si="18"/>
        <v>12</v>
      </c>
      <c r="AF52" s="103">
        <f t="shared" si="18"/>
        <v>10</v>
      </c>
      <c r="AG52" s="103">
        <f t="shared" si="18"/>
        <v>12</v>
      </c>
      <c r="AH52" s="103">
        <f t="shared" si="18"/>
        <v>14</v>
      </c>
      <c r="AI52" s="103">
        <f t="shared" si="18"/>
        <v>10</v>
      </c>
      <c r="AJ52" s="103">
        <f t="shared" si="18"/>
        <v>14</v>
      </c>
      <c r="AK52" s="103">
        <f t="shared" si="18"/>
        <v>12</v>
      </c>
      <c r="AL52" s="103">
        <f t="shared" si="18"/>
        <v>10</v>
      </c>
      <c r="AM52" s="103">
        <v>0</v>
      </c>
      <c r="AN52" s="103">
        <v>0</v>
      </c>
      <c r="AO52" s="103">
        <v>0</v>
      </c>
      <c r="AP52" s="103">
        <v>0</v>
      </c>
      <c r="AQ52" s="103">
        <v>0</v>
      </c>
      <c r="AR52" s="103">
        <v>0</v>
      </c>
      <c r="AS52" s="103">
        <v>0</v>
      </c>
      <c r="AT52" s="75">
        <v>0</v>
      </c>
      <c r="AU52" s="79" t="s">
        <v>23</v>
      </c>
      <c r="AV52" s="101">
        <v>0</v>
      </c>
      <c r="AW52" s="101">
        <v>0</v>
      </c>
      <c r="AX52" s="101">
        <v>0</v>
      </c>
      <c r="AY52" s="101">
        <v>0</v>
      </c>
      <c r="AZ52" s="101">
        <v>0</v>
      </c>
      <c r="BA52" s="101">
        <v>0</v>
      </c>
      <c r="BB52" s="101">
        <v>0</v>
      </c>
      <c r="BC52" s="101">
        <v>0</v>
      </c>
      <c r="BD52" s="101">
        <v>0</v>
      </c>
      <c r="BE52" s="104">
        <f>SUM(E52:AT52)</f>
        <v>340</v>
      </c>
    </row>
    <row r="53" spans="1:58" s="5" customFormat="1" ht="43.5" customHeight="1" x14ac:dyDescent="0.2">
      <c r="A53" s="67"/>
      <c r="B53" s="165" t="s">
        <v>89</v>
      </c>
      <c r="C53" s="159" t="s">
        <v>90</v>
      </c>
      <c r="D53" s="97" t="s">
        <v>47</v>
      </c>
      <c r="E53" s="98">
        <f t="shared" ref="E53:U53" si="19">E55</f>
        <v>8</v>
      </c>
      <c r="F53" s="98">
        <f t="shared" si="19"/>
        <v>8</v>
      </c>
      <c r="G53" s="98">
        <f t="shared" si="19"/>
        <v>8</v>
      </c>
      <c r="H53" s="98">
        <f t="shared" si="19"/>
        <v>8</v>
      </c>
      <c r="I53" s="98">
        <f t="shared" si="19"/>
        <v>8</v>
      </c>
      <c r="J53" s="98">
        <f t="shared" si="19"/>
        <v>8</v>
      </c>
      <c r="K53" s="98">
        <f t="shared" si="19"/>
        <v>8</v>
      </c>
      <c r="L53" s="98">
        <f t="shared" si="19"/>
        <v>8</v>
      </c>
      <c r="M53" s="98">
        <f t="shared" si="19"/>
        <v>8</v>
      </c>
      <c r="N53" s="98">
        <f t="shared" si="19"/>
        <v>8</v>
      </c>
      <c r="O53" s="98">
        <f t="shared" si="19"/>
        <v>8</v>
      </c>
      <c r="P53" s="98">
        <f t="shared" si="19"/>
        <v>8</v>
      </c>
      <c r="Q53" s="98">
        <f t="shared" si="19"/>
        <v>8</v>
      </c>
      <c r="R53" s="98">
        <f t="shared" si="19"/>
        <v>8</v>
      </c>
      <c r="S53" s="98">
        <f t="shared" si="19"/>
        <v>8</v>
      </c>
      <c r="T53" s="98">
        <f t="shared" si="19"/>
        <v>8</v>
      </c>
      <c r="U53" s="98">
        <f t="shared" si="19"/>
        <v>6</v>
      </c>
      <c r="V53" s="101">
        <v>0</v>
      </c>
      <c r="W53" s="101">
        <v>0</v>
      </c>
      <c r="X53" s="99">
        <f t="shared" ref="X53:AK53" si="20">X55</f>
        <v>6</v>
      </c>
      <c r="Y53" s="99">
        <f t="shared" si="20"/>
        <v>6</v>
      </c>
      <c r="Z53" s="99">
        <f t="shared" si="20"/>
        <v>6</v>
      </c>
      <c r="AA53" s="99">
        <f t="shared" si="20"/>
        <v>6</v>
      </c>
      <c r="AB53" s="99">
        <f t="shared" si="20"/>
        <v>6</v>
      </c>
      <c r="AC53" s="99">
        <f t="shared" si="20"/>
        <v>6</v>
      </c>
      <c r="AD53" s="99">
        <f t="shared" si="20"/>
        <v>6</v>
      </c>
      <c r="AE53" s="99">
        <f t="shared" si="20"/>
        <v>6</v>
      </c>
      <c r="AF53" s="99">
        <f t="shared" si="20"/>
        <v>6</v>
      </c>
      <c r="AG53" s="99">
        <f t="shared" si="20"/>
        <v>6</v>
      </c>
      <c r="AH53" s="99">
        <f t="shared" si="20"/>
        <v>6</v>
      </c>
      <c r="AI53" s="98">
        <f t="shared" si="20"/>
        <v>6</v>
      </c>
      <c r="AJ53" s="98">
        <f t="shared" si="20"/>
        <v>6</v>
      </c>
      <c r="AK53" s="98">
        <f t="shared" si="20"/>
        <v>6</v>
      </c>
      <c r="AL53" s="98">
        <f>AL55</f>
        <v>6</v>
      </c>
      <c r="AM53" s="98">
        <f>AM57</f>
        <v>36</v>
      </c>
      <c r="AN53" s="98">
        <v>0</v>
      </c>
      <c r="AO53" s="98">
        <v>0</v>
      </c>
      <c r="AP53" s="98">
        <f>AP58</f>
        <v>36</v>
      </c>
      <c r="AQ53" s="98">
        <f>AQ58</f>
        <v>36</v>
      </c>
      <c r="AR53" s="98">
        <v>0</v>
      </c>
      <c r="AS53" s="98">
        <f t="shared" ref="AS53" si="21">AS55</f>
        <v>0</v>
      </c>
      <c r="AT53" s="79" t="s">
        <v>23</v>
      </c>
      <c r="AU53" s="79" t="s">
        <v>23</v>
      </c>
      <c r="AV53" s="101">
        <v>0</v>
      </c>
      <c r="AW53" s="101">
        <v>0</v>
      </c>
      <c r="AX53" s="101">
        <v>0</v>
      </c>
      <c r="AY53" s="101">
        <v>0</v>
      </c>
      <c r="AZ53" s="101">
        <v>0</v>
      </c>
      <c r="BA53" s="101">
        <v>0</v>
      </c>
      <c r="BB53" s="101">
        <v>0</v>
      </c>
      <c r="BC53" s="101">
        <v>0</v>
      </c>
      <c r="BD53" s="101">
        <v>0</v>
      </c>
      <c r="BE53" s="99">
        <f t="shared" si="16"/>
        <v>332</v>
      </c>
    </row>
    <row r="54" spans="1:58" s="5" customFormat="1" ht="57" customHeight="1" x14ac:dyDescent="0.2">
      <c r="A54" s="67"/>
      <c r="B54" s="166"/>
      <c r="C54" s="160"/>
      <c r="D54" s="97" t="s">
        <v>30</v>
      </c>
      <c r="E54" s="98">
        <f t="shared" ref="E54:U54" si="22">E56</f>
        <v>4</v>
      </c>
      <c r="F54" s="98">
        <f t="shared" si="22"/>
        <v>4</v>
      </c>
      <c r="G54" s="98">
        <f t="shared" si="22"/>
        <v>4</v>
      </c>
      <c r="H54" s="98">
        <f t="shared" si="22"/>
        <v>4</v>
      </c>
      <c r="I54" s="98">
        <f t="shared" si="22"/>
        <v>4</v>
      </c>
      <c r="J54" s="98">
        <f t="shared" si="22"/>
        <v>4</v>
      </c>
      <c r="K54" s="98">
        <f t="shared" si="22"/>
        <v>4</v>
      </c>
      <c r="L54" s="98">
        <f t="shared" si="22"/>
        <v>4</v>
      </c>
      <c r="M54" s="98">
        <f t="shared" si="22"/>
        <v>4</v>
      </c>
      <c r="N54" s="98">
        <f t="shared" si="22"/>
        <v>4</v>
      </c>
      <c r="O54" s="98">
        <f t="shared" si="22"/>
        <v>4</v>
      </c>
      <c r="P54" s="98">
        <f t="shared" si="22"/>
        <v>4</v>
      </c>
      <c r="Q54" s="98">
        <f t="shared" si="22"/>
        <v>4</v>
      </c>
      <c r="R54" s="98">
        <f t="shared" si="22"/>
        <v>4</v>
      </c>
      <c r="S54" s="98">
        <f t="shared" si="22"/>
        <v>4</v>
      </c>
      <c r="T54" s="98">
        <f t="shared" si="22"/>
        <v>4</v>
      </c>
      <c r="U54" s="98">
        <f t="shared" si="22"/>
        <v>4</v>
      </c>
      <c r="V54" s="101">
        <v>0</v>
      </c>
      <c r="W54" s="101">
        <v>0</v>
      </c>
      <c r="X54" s="98">
        <f>X56</f>
        <v>2</v>
      </c>
      <c r="Y54" s="98">
        <f>Y56</f>
        <v>4</v>
      </c>
      <c r="Z54" s="98">
        <f t="shared" ref="Z54:AS54" si="23">Z56</f>
        <v>4</v>
      </c>
      <c r="AA54" s="98">
        <f>AA56</f>
        <v>2</v>
      </c>
      <c r="AB54" s="98">
        <f t="shared" si="23"/>
        <v>4</v>
      </c>
      <c r="AC54" s="98">
        <f t="shared" si="23"/>
        <v>2</v>
      </c>
      <c r="AD54" s="98">
        <f>AD56</f>
        <v>4</v>
      </c>
      <c r="AE54" s="98">
        <f t="shared" si="23"/>
        <v>2</v>
      </c>
      <c r="AF54" s="98">
        <f t="shared" si="23"/>
        <v>4</v>
      </c>
      <c r="AG54" s="98">
        <f t="shared" si="23"/>
        <v>2</v>
      </c>
      <c r="AH54" s="98">
        <f>AH56</f>
        <v>4</v>
      </c>
      <c r="AI54" s="98">
        <f t="shared" si="23"/>
        <v>2</v>
      </c>
      <c r="AJ54" s="98">
        <f t="shared" si="23"/>
        <v>4</v>
      </c>
      <c r="AK54" s="98">
        <f>AK56</f>
        <v>2</v>
      </c>
      <c r="AL54" s="98">
        <f>AL56</f>
        <v>2</v>
      </c>
      <c r="AM54" s="98">
        <v>0</v>
      </c>
      <c r="AN54" s="98">
        <v>0</v>
      </c>
      <c r="AO54" s="98">
        <v>0</v>
      </c>
      <c r="AP54" s="98">
        <f t="shared" si="23"/>
        <v>0</v>
      </c>
      <c r="AQ54" s="98">
        <f t="shared" si="23"/>
        <v>0</v>
      </c>
      <c r="AR54" s="98">
        <f t="shared" si="23"/>
        <v>0</v>
      </c>
      <c r="AS54" s="98">
        <f t="shared" si="23"/>
        <v>0</v>
      </c>
      <c r="AT54" s="79" t="s">
        <v>23</v>
      </c>
      <c r="AU54" s="79" t="s">
        <v>23</v>
      </c>
      <c r="AV54" s="101">
        <v>0</v>
      </c>
      <c r="AW54" s="101">
        <v>0</v>
      </c>
      <c r="AX54" s="101">
        <v>0</v>
      </c>
      <c r="AY54" s="101">
        <v>0</v>
      </c>
      <c r="AZ54" s="101">
        <v>0</v>
      </c>
      <c r="BA54" s="101">
        <v>0</v>
      </c>
      <c r="BB54" s="101">
        <v>0</v>
      </c>
      <c r="BC54" s="101">
        <v>0</v>
      </c>
      <c r="BD54" s="101">
        <v>0</v>
      </c>
      <c r="BE54" s="99">
        <f t="shared" si="16"/>
        <v>112</v>
      </c>
    </row>
    <row r="55" spans="1:58" s="5" customFormat="1" ht="36" customHeight="1" x14ac:dyDescent="0.2">
      <c r="A55" s="67"/>
      <c r="B55" s="150" t="s">
        <v>91</v>
      </c>
      <c r="C55" s="150" t="s">
        <v>92</v>
      </c>
      <c r="D55" s="71" t="s">
        <v>47</v>
      </c>
      <c r="E55" s="46">
        <v>8</v>
      </c>
      <c r="F55" s="46">
        <v>8</v>
      </c>
      <c r="G55" s="46">
        <v>8</v>
      </c>
      <c r="H55" s="46">
        <v>8</v>
      </c>
      <c r="I55" s="46">
        <v>8</v>
      </c>
      <c r="J55" s="46">
        <v>8</v>
      </c>
      <c r="K55" s="46">
        <v>8</v>
      </c>
      <c r="L55" s="46">
        <v>8</v>
      </c>
      <c r="M55" s="46">
        <v>8</v>
      </c>
      <c r="N55" s="46">
        <v>8</v>
      </c>
      <c r="O55" s="46">
        <v>8</v>
      </c>
      <c r="P55" s="46">
        <v>8</v>
      </c>
      <c r="Q55" s="46">
        <v>8</v>
      </c>
      <c r="R55" s="46">
        <v>8</v>
      </c>
      <c r="S55" s="46">
        <v>8</v>
      </c>
      <c r="T55" s="46">
        <v>8</v>
      </c>
      <c r="U55" s="46">
        <v>6</v>
      </c>
      <c r="V55" s="101">
        <v>0</v>
      </c>
      <c r="W55" s="101">
        <v>0</v>
      </c>
      <c r="X55" s="51">
        <v>6</v>
      </c>
      <c r="Y55" s="51">
        <v>6</v>
      </c>
      <c r="Z55" s="51">
        <v>6</v>
      </c>
      <c r="AA55" s="51">
        <v>6</v>
      </c>
      <c r="AB55" s="51">
        <v>6</v>
      </c>
      <c r="AC55" s="51">
        <v>6</v>
      </c>
      <c r="AD55" s="51">
        <v>6</v>
      </c>
      <c r="AE55" s="51">
        <v>6</v>
      </c>
      <c r="AF55" s="51">
        <v>6</v>
      </c>
      <c r="AG55" s="51">
        <v>6</v>
      </c>
      <c r="AH55" s="51">
        <v>6</v>
      </c>
      <c r="AI55" s="51">
        <v>6</v>
      </c>
      <c r="AJ55" s="51">
        <v>6</v>
      </c>
      <c r="AK55" s="51">
        <v>6</v>
      </c>
      <c r="AL55" s="51">
        <v>6</v>
      </c>
      <c r="AM55" s="51" t="s">
        <v>43</v>
      </c>
      <c r="AN55" s="51" t="s">
        <v>43</v>
      </c>
      <c r="AO55" s="51" t="s">
        <v>65</v>
      </c>
      <c r="AP55" s="51" t="s">
        <v>43</v>
      </c>
      <c r="AQ55" s="51"/>
      <c r="AR55" s="51"/>
      <c r="AS55" s="51"/>
      <c r="AT55" s="79" t="s">
        <v>23</v>
      </c>
      <c r="AU55" s="79" t="s">
        <v>23</v>
      </c>
      <c r="AV55" s="101">
        <v>0</v>
      </c>
      <c r="AW55" s="101">
        <v>0</v>
      </c>
      <c r="AX55" s="101">
        <v>0</v>
      </c>
      <c r="AY55" s="101">
        <v>0</v>
      </c>
      <c r="AZ55" s="101">
        <v>0</v>
      </c>
      <c r="BA55" s="101">
        <v>0</v>
      </c>
      <c r="BB55" s="101">
        <v>0</v>
      </c>
      <c r="BC55" s="101">
        <v>0</v>
      </c>
      <c r="BD55" s="101">
        <v>0</v>
      </c>
      <c r="BE55" s="73">
        <f t="shared" ref="BE55:BE58" si="24">SUM(E55:BD55)</f>
        <v>224</v>
      </c>
    </row>
    <row r="56" spans="1:58" s="5" customFormat="1" ht="57.75" customHeight="1" x14ac:dyDescent="0.2">
      <c r="A56" s="67"/>
      <c r="B56" s="149"/>
      <c r="C56" s="149"/>
      <c r="D56" s="20" t="s">
        <v>30</v>
      </c>
      <c r="E56" s="49">
        <v>4</v>
      </c>
      <c r="F56" s="49">
        <v>4</v>
      </c>
      <c r="G56" s="49">
        <v>4</v>
      </c>
      <c r="H56" s="49">
        <v>4</v>
      </c>
      <c r="I56" s="49">
        <v>4</v>
      </c>
      <c r="J56" s="49">
        <v>4</v>
      </c>
      <c r="K56" s="49">
        <v>4</v>
      </c>
      <c r="L56" s="49">
        <v>4</v>
      </c>
      <c r="M56" s="49">
        <v>4</v>
      </c>
      <c r="N56" s="49">
        <v>4</v>
      </c>
      <c r="O56" s="49">
        <v>4</v>
      </c>
      <c r="P56" s="49">
        <v>4</v>
      </c>
      <c r="Q56" s="49">
        <v>4</v>
      </c>
      <c r="R56" s="49">
        <v>4</v>
      </c>
      <c r="S56" s="49">
        <v>4</v>
      </c>
      <c r="T56" s="49">
        <v>4</v>
      </c>
      <c r="U56" s="49">
        <v>4</v>
      </c>
      <c r="V56" s="101">
        <v>0</v>
      </c>
      <c r="W56" s="101">
        <v>0</v>
      </c>
      <c r="X56" s="28">
        <v>2</v>
      </c>
      <c r="Y56" s="28">
        <v>4</v>
      </c>
      <c r="Z56" s="28">
        <v>4</v>
      </c>
      <c r="AA56" s="28">
        <v>2</v>
      </c>
      <c r="AB56" s="28">
        <v>4</v>
      </c>
      <c r="AC56" s="28">
        <v>2</v>
      </c>
      <c r="AD56" s="28">
        <v>4</v>
      </c>
      <c r="AE56" s="28">
        <v>2</v>
      </c>
      <c r="AF56" s="28">
        <v>4</v>
      </c>
      <c r="AG56" s="28">
        <v>2</v>
      </c>
      <c r="AH56" s="28">
        <v>4</v>
      </c>
      <c r="AI56" s="28">
        <v>2</v>
      </c>
      <c r="AJ56" s="28">
        <v>4</v>
      </c>
      <c r="AK56" s="28">
        <v>2</v>
      </c>
      <c r="AL56" s="28">
        <v>2</v>
      </c>
      <c r="AM56" s="28" t="s">
        <v>43</v>
      </c>
      <c r="AN56" s="28" t="s">
        <v>43</v>
      </c>
      <c r="AO56" s="28" t="s">
        <v>43</v>
      </c>
      <c r="AP56" s="28"/>
      <c r="AQ56" s="28"/>
      <c r="AR56" s="28"/>
      <c r="AS56" s="28"/>
      <c r="AT56" s="79" t="s">
        <v>23</v>
      </c>
      <c r="AU56" s="79" t="s">
        <v>23</v>
      </c>
      <c r="AV56" s="101">
        <v>0</v>
      </c>
      <c r="AW56" s="101">
        <v>0</v>
      </c>
      <c r="AX56" s="101">
        <v>0</v>
      </c>
      <c r="AY56" s="101">
        <v>0</v>
      </c>
      <c r="AZ56" s="101">
        <v>0</v>
      </c>
      <c r="BA56" s="101">
        <v>0</v>
      </c>
      <c r="BB56" s="101">
        <v>0</v>
      </c>
      <c r="BC56" s="101">
        <v>0</v>
      </c>
      <c r="BD56" s="101">
        <v>0</v>
      </c>
      <c r="BE56" s="28">
        <f t="shared" si="24"/>
        <v>112</v>
      </c>
    </row>
    <row r="57" spans="1:58" s="5" customFormat="1" ht="35.25" customHeight="1" x14ac:dyDescent="0.2">
      <c r="A57" s="67"/>
      <c r="B57" s="105" t="s">
        <v>41</v>
      </c>
      <c r="C57" s="105" t="s">
        <v>15</v>
      </c>
      <c r="D57" s="106" t="s">
        <v>47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 t="s">
        <v>43</v>
      </c>
      <c r="T57" s="107" t="s">
        <v>43</v>
      </c>
      <c r="U57" s="107" t="s">
        <v>43</v>
      </c>
      <c r="V57" s="101">
        <v>0</v>
      </c>
      <c r="W57" s="101">
        <v>0</v>
      </c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 t="s">
        <v>43</v>
      </c>
      <c r="AM57" s="107">
        <v>36</v>
      </c>
      <c r="AN57" s="105"/>
      <c r="AO57" s="105"/>
      <c r="AP57" s="105" t="s">
        <v>43</v>
      </c>
      <c r="AQ57" s="105"/>
      <c r="AR57" s="105"/>
      <c r="AS57" s="109"/>
      <c r="AT57" s="79" t="s">
        <v>23</v>
      </c>
      <c r="AU57" s="79" t="s">
        <v>23</v>
      </c>
      <c r="AV57" s="101">
        <v>0</v>
      </c>
      <c r="AW57" s="101">
        <v>0</v>
      </c>
      <c r="AX57" s="101">
        <v>0</v>
      </c>
      <c r="AY57" s="101">
        <v>0</v>
      </c>
      <c r="AZ57" s="101">
        <v>0</v>
      </c>
      <c r="BA57" s="101">
        <v>0</v>
      </c>
      <c r="BB57" s="101">
        <v>0</v>
      </c>
      <c r="BC57" s="101">
        <v>0</v>
      </c>
      <c r="BD57" s="101">
        <v>0</v>
      </c>
      <c r="BE57" s="105">
        <f t="shared" ref="BE57" si="25">SUM(E57:BD57)</f>
        <v>36</v>
      </c>
    </row>
    <row r="58" spans="1:58" s="5" customFormat="1" ht="63.75" customHeight="1" x14ac:dyDescent="0.2">
      <c r="A58" s="67"/>
      <c r="B58" s="105" t="s">
        <v>40</v>
      </c>
      <c r="C58" s="105" t="s">
        <v>61</v>
      </c>
      <c r="D58" s="106" t="s">
        <v>47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1">
        <v>0</v>
      </c>
      <c r="W58" s="101">
        <v>0</v>
      </c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5"/>
      <c r="AO58" s="105"/>
      <c r="AP58" s="105">
        <v>36</v>
      </c>
      <c r="AQ58" s="105">
        <v>36</v>
      </c>
      <c r="AR58" s="105" t="s">
        <v>43</v>
      </c>
      <c r="AS58" s="109"/>
      <c r="AT58" s="79" t="s">
        <v>23</v>
      </c>
      <c r="AU58" s="79" t="s">
        <v>23</v>
      </c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1">
        <v>0</v>
      </c>
      <c r="BB58" s="101">
        <v>0</v>
      </c>
      <c r="BC58" s="101">
        <v>0</v>
      </c>
      <c r="BD58" s="101">
        <v>0</v>
      </c>
      <c r="BE58" s="105">
        <f t="shared" si="24"/>
        <v>72</v>
      </c>
    </row>
    <row r="59" spans="1:58" s="5" customFormat="1" ht="36" customHeight="1" x14ac:dyDescent="0.2">
      <c r="A59" s="67"/>
      <c r="B59" s="168" t="s">
        <v>62</v>
      </c>
      <c r="C59" s="159" t="s">
        <v>93</v>
      </c>
      <c r="D59" s="97" t="s">
        <v>47</v>
      </c>
      <c r="E59" s="98">
        <f t="shared" ref="E59:U59" si="26">E61+E63</f>
        <v>8</v>
      </c>
      <c r="F59" s="98">
        <f t="shared" si="26"/>
        <v>12</v>
      </c>
      <c r="G59" s="98">
        <f t="shared" si="26"/>
        <v>12</v>
      </c>
      <c r="H59" s="98">
        <f t="shared" si="26"/>
        <v>12</v>
      </c>
      <c r="I59" s="98">
        <f t="shared" si="26"/>
        <v>12</v>
      </c>
      <c r="J59" s="98">
        <f t="shared" si="26"/>
        <v>12</v>
      </c>
      <c r="K59" s="98">
        <f t="shared" si="26"/>
        <v>12</v>
      </c>
      <c r="L59" s="98">
        <f t="shared" si="26"/>
        <v>12</v>
      </c>
      <c r="M59" s="98">
        <f t="shared" si="26"/>
        <v>12</v>
      </c>
      <c r="N59" s="98">
        <f t="shared" si="26"/>
        <v>12</v>
      </c>
      <c r="O59" s="98">
        <f t="shared" si="26"/>
        <v>14</v>
      </c>
      <c r="P59" s="98">
        <f t="shared" si="26"/>
        <v>14</v>
      </c>
      <c r="Q59" s="98">
        <f t="shared" si="26"/>
        <v>14</v>
      </c>
      <c r="R59" s="98">
        <f t="shared" si="26"/>
        <v>14</v>
      </c>
      <c r="S59" s="98">
        <f t="shared" si="26"/>
        <v>12</v>
      </c>
      <c r="T59" s="98">
        <f t="shared" si="26"/>
        <v>12</v>
      </c>
      <c r="U59" s="98">
        <f t="shared" si="26"/>
        <v>16</v>
      </c>
      <c r="V59" s="101">
        <v>0</v>
      </c>
      <c r="W59" s="101">
        <v>0</v>
      </c>
      <c r="X59" s="99">
        <f t="shared" ref="X59:AL59" si="27">X61+X63</f>
        <v>18</v>
      </c>
      <c r="Y59" s="99">
        <f t="shared" si="27"/>
        <v>16</v>
      </c>
      <c r="Z59" s="99">
        <f t="shared" si="27"/>
        <v>14</v>
      </c>
      <c r="AA59" s="99">
        <f t="shared" si="27"/>
        <v>14</v>
      </c>
      <c r="AB59" s="99">
        <f t="shared" si="27"/>
        <v>14</v>
      </c>
      <c r="AC59" s="99">
        <f t="shared" si="27"/>
        <v>14</v>
      </c>
      <c r="AD59" s="99">
        <f t="shared" si="27"/>
        <v>16</v>
      </c>
      <c r="AE59" s="99">
        <f t="shared" si="27"/>
        <v>16</v>
      </c>
      <c r="AF59" s="99">
        <f t="shared" si="27"/>
        <v>16</v>
      </c>
      <c r="AG59" s="99">
        <f t="shared" si="27"/>
        <v>16</v>
      </c>
      <c r="AH59" s="99">
        <f t="shared" si="27"/>
        <v>18</v>
      </c>
      <c r="AI59" s="98">
        <f t="shared" si="27"/>
        <v>20</v>
      </c>
      <c r="AJ59" s="98">
        <f t="shared" si="27"/>
        <v>20</v>
      </c>
      <c r="AK59" s="98">
        <f t="shared" si="27"/>
        <v>18</v>
      </c>
      <c r="AL59" s="98">
        <f t="shared" si="27"/>
        <v>14</v>
      </c>
      <c r="AM59" s="98">
        <v>0</v>
      </c>
      <c r="AN59" s="98">
        <f>AN65</f>
        <v>36</v>
      </c>
      <c r="AO59" s="98">
        <f>AO65</f>
        <v>36</v>
      </c>
      <c r="AP59" s="98">
        <f>AP65</f>
        <v>0</v>
      </c>
      <c r="AQ59" s="98">
        <v>0</v>
      </c>
      <c r="AR59" s="98">
        <f>AR66</f>
        <v>36</v>
      </c>
      <c r="AS59" s="98">
        <f>AS66</f>
        <v>36</v>
      </c>
      <c r="AT59" s="75">
        <f>AT66</f>
        <v>36</v>
      </c>
      <c r="AU59" s="79" t="s">
        <v>23</v>
      </c>
      <c r="AV59" s="101">
        <v>0</v>
      </c>
      <c r="AW59" s="101">
        <v>0</v>
      </c>
      <c r="AX59" s="101">
        <v>0</v>
      </c>
      <c r="AY59" s="101">
        <v>0</v>
      </c>
      <c r="AZ59" s="101">
        <v>0</v>
      </c>
      <c r="BA59" s="101">
        <v>0</v>
      </c>
      <c r="BB59" s="101">
        <v>0</v>
      </c>
      <c r="BC59" s="101">
        <v>0</v>
      </c>
      <c r="BD59" s="101">
        <v>0</v>
      </c>
      <c r="BE59" s="99">
        <f>SUM(E59:BD59)</f>
        <v>636</v>
      </c>
      <c r="BF59" s="173"/>
    </row>
    <row r="60" spans="1:58" s="5" customFormat="1" ht="42" customHeight="1" x14ac:dyDescent="0.2">
      <c r="A60" s="67"/>
      <c r="B60" s="169"/>
      <c r="C60" s="160"/>
      <c r="D60" s="97" t="s">
        <v>30</v>
      </c>
      <c r="E60" s="98">
        <f t="shared" ref="E60:U60" si="28">E62+E64</f>
        <v>6</v>
      </c>
      <c r="F60" s="98">
        <f t="shared" si="28"/>
        <v>6</v>
      </c>
      <c r="G60" s="98">
        <f t="shared" si="28"/>
        <v>6</v>
      </c>
      <c r="H60" s="98">
        <f t="shared" si="28"/>
        <v>6</v>
      </c>
      <c r="I60" s="98">
        <f t="shared" si="28"/>
        <v>6</v>
      </c>
      <c r="J60" s="98">
        <f t="shared" si="28"/>
        <v>6</v>
      </c>
      <c r="K60" s="98">
        <f t="shared" si="28"/>
        <v>6</v>
      </c>
      <c r="L60" s="98">
        <f t="shared" si="28"/>
        <v>6</v>
      </c>
      <c r="M60" s="98">
        <f t="shared" si="28"/>
        <v>6</v>
      </c>
      <c r="N60" s="98">
        <f t="shared" si="28"/>
        <v>6</v>
      </c>
      <c r="O60" s="98">
        <f t="shared" si="28"/>
        <v>6</v>
      </c>
      <c r="P60" s="98">
        <f t="shared" si="28"/>
        <v>6</v>
      </c>
      <c r="Q60" s="98">
        <f t="shared" si="28"/>
        <v>8</v>
      </c>
      <c r="R60" s="98">
        <f t="shared" si="28"/>
        <v>6</v>
      </c>
      <c r="S60" s="98">
        <f t="shared" si="28"/>
        <v>8</v>
      </c>
      <c r="T60" s="98">
        <f t="shared" si="28"/>
        <v>6</v>
      </c>
      <c r="U60" s="98">
        <f t="shared" si="28"/>
        <v>6</v>
      </c>
      <c r="V60" s="101">
        <v>0</v>
      </c>
      <c r="W60" s="101">
        <v>0</v>
      </c>
      <c r="X60" s="98">
        <f t="shared" ref="X60:AL60" si="29">X62+X64</f>
        <v>8</v>
      </c>
      <c r="Y60" s="98">
        <f t="shared" si="29"/>
        <v>8</v>
      </c>
      <c r="Z60" s="98">
        <f t="shared" si="29"/>
        <v>6</v>
      </c>
      <c r="AA60" s="98">
        <f t="shared" si="29"/>
        <v>8</v>
      </c>
      <c r="AB60" s="98">
        <f t="shared" si="29"/>
        <v>6</v>
      </c>
      <c r="AC60" s="98">
        <f t="shared" si="29"/>
        <v>8</v>
      </c>
      <c r="AD60" s="98">
        <f t="shared" si="29"/>
        <v>6</v>
      </c>
      <c r="AE60" s="98">
        <f t="shared" si="29"/>
        <v>10</v>
      </c>
      <c r="AF60" s="98">
        <f t="shared" si="29"/>
        <v>6</v>
      </c>
      <c r="AG60" s="98">
        <f t="shared" si="29"/>
        <v>10</v>
      </c>
      <c r="AH60" s="98">
        <f t="shared" si="29"/>
        <v>10</v>
      </c>
      <c r="AI60" s="98">
        <f t="shared" si="29"/>
        <v>8</v>
      </c>
      <c r="AJ60" s="98">
        <f t="shared" si="29"/>
        <v>10</v>
      </c>
      <c r="AK60" s="98">
        <f t="shared" si="29"/>
        <v>10</v>
      </c>
      <c r="AL60" s="98">
        <f t="shared" si="29"/>
        <v>8</v>
      </c>
      <c r="AM60" s="98">
        <v>0</v>
      </c>
      <c r="AN60" s="98">
        <f t="shared" ref="AN60:AQ60" si="30">AN62</f>
        <v>0</v>
      </c>
      <c r="AO60" s="98">
        <f t="shared" si="30"/>
        <v>0</v>
      </c>
      <c r="AP60" s="98">
        <f t="shared" si="30"/>
        <v>0</v>
      </c>
      <c r="AQ60" s="98">
        <f t="shared" si="30"/>
        <v>0</v>
      </c>
      <c r="AR60" s="98">
        <f>AR62</f>
        <v>0</v>
      </c>
      <c r="AS60" s="98">
        <f>AS62</f>
        <v>0</v>
      </c>
      <c r="AT60" s="79" t="s">
        <v>23</v>
      </c>
      <c r="AU60" s="79" t="s">
        <v>23</v>
      </c>
      <c r="AV60" s="101">
        <v>0</v>
      </c>
      <c r="AW60" s="101">
        <v>0</v>
      </c>
      <c r="AX60" s="101">
        <v>0</v>
      </c>
      <c r="AY60" s="101">
        <v>0</v>
      </c>
      <c r="AZ60" s="101">
        <v>0</v>
      </c>
      <c r="BA60" s="101">
        <v>0</v>
      </c>
      <c r="BB60" s="101">
        <v>0</v>
      </c>
      <c r="BC60" s="101">
        <v>0</v>
      </c>
      <c r="BD60" s="101">
        <v>0</v>
      </c>
      <c r="BE60" s="99">
        <f>SUM(E60:BD60)</f>
        <v>228</v>
      </c>
      <c r="BF60" s="174"/>
    </row>
    <row r="61" spans="1:58" s="7" customFormat="1" ht="38.25" customHeight="1" x14ac:dyDescent="0.2">
      <c r="A61" s="66"/>
      <c r="B61" s="128" t="s">
        <v>94</v>
      </c>
      <c r="C61" s="128" t="s">
        <v>95</v>
      </c>
      <c r="D61" s="71" t="s">
        <v>47</v>
      </c>
      <c r="E61" s="51">
        <v>4</v>
      </c>
      <c r="F61" s="51">
        <v>4</v>
      </c>
      <c r="G61" s="51">
        <v>4</v>
      </c>
      <c r="H61" s="51">
        <v>6</v>
      </c>
      <c r="I61" s="51">
        <v>6</v>
      </c>
      <c r="J61" s="51">
        <v>6</v>
      </c>
      <c r="K61" s="51">
        <v>6</v>
      </c>
      <c r="L61" s="51">
        <v>6</v>
      </c>
      <c r="M61" s="51">
        <v>6</v>
      </c>
      <c r="N61" s="51">
        <v>6</v>
      </c>
      <c r="O61" s="51">
        <v>6</v>
      </c>
      <c r="P61" s="51">
        <v>6</v>
      </c>
      <c r="Q61" s="51">
        <v>6</v>
      </c>
      <c r="R61" s="51">
        <v>6</v>
      </c>
      <c r="S61" s="46">
        <v>6</v>
      </c>
      <c r="T61" s="46">
        <v>6</v>
      </c>
      <c r="U61" s="46">
        <v>6</v>
      </c>
      <c r="V61" s="101">
        <v>0</v>
      </c>
      <c r="W61" s="101">
        <v>0</v>
      </c>
      <c r="X61" s="51">
        <v>10</v>
      </c>
      <c r="Y61" s="51">
        <v>8</v>
      </c>
      <c r="Z61" s="51">
        <v>8</v>
      </c>
      <c r="AA61" s="51">
        <v>8</v>
      </c>
      <c r="AB61" s="51">
        <v>6</v>
      </c>
      <c r="AC61" s="51">
        <v>6</v>
      </c>
      <c r="AD61" s="51">
        <v>10</v>
      </c>
      <c r="AE61" s="51">
        <v>10</v>
      </c>
      <c r="AF61" s="51">
        <v>10</v>
      </c>
      <c r="AG61" s="51">
        <v>10</v>
      </c>
      <c r="AH61" s="51">
        <v>10</v>
      </c>
      <c r="AI61" s="51">
        <v>10</v>
      </c>
      <c r="AJ61" s="51">
        <v>10</v>
      </c>
      <c r="AK61" s="51">
        <v>8</v>
      </c>
      <c r="AL61" s="51">
        <v>4</v>
      </c>
      <c r="AM61" s="51" t="s">
        <v>43</v>
      </c>
      <c r="AN61" s="51"/>
      <c r="AO61" s="51"/>
      <c r="AP61" s="51"/>
      <c r="AQ61" s="51"/>
      <c r="AR61" s="51"/>
      <c r="AS61" s="51"/>
      <c r="AT61" s="79" t="s">
        <v>23</v>
      </c>
      <c r="AU61" s="79" t="s">
        <v>23</v>
      </c>
      <c r="AV61" s="101">
        <v>0</v>
      </c>
      <c r="AW61" s="101">
        <v>0</v>
      </c>
      <c r="AX61" s="101">
        <v>0</v>
      </c>
      <c r="AY61" s="101">
        <v>0</v>
      </c>
      <c r="AZ61" s="101">
        <v>0</v>
      </c>
      <c r="BA61" s="101">
        <v>0</v>
      </c>
      <c r="BB61" s="101">
        <v>0</v>
      </c>
      <c r="BC61" s="101">
        <v>0</v>
      </c>
      <c r="BD61" s="101">
        <v>0</v>
      </c>
      <c r="BE61" s="73">
        <f t="shared" ref="BE61:BE66" si="31">SUM(E61:BD61)</f>
        <v>224</v>
      </c>
      <c r="BF61" s="170"/>
    </row>
    <row r="62" spans="1:58" s="7" customFormat="1" ht="27.75" customHeight="1" x14ac:dyDescent="0.2">
      <c r="A62" s="66"/>
      <c r="B62" s="128"/>
      <c r="C62" s="128"/>
      <c r="D62" s="30" t="s">
        <v>30</v>
      </c>
      <c r="E62" s="28">
        <v>2</v>
      </c>
      <c r="F62" s="28">
        <v>2</v>
      </c>
      <c r="G62" s="28">
        <v>2</v>
      </c>
      <c r="H62" s="28">
        <v>2</v>
      </c>
      <c r="I62" s="28">
        <v>2</v>
      </c>
      <c r="J62" s="28">
        <v>2</v>
      </c>
      <c r="K62" s="28">
        <v>2</v>
      </c>
      <c r="L62" s="28">
        <v>2</v>
      </c>
      <c r="M62" s="28">
        <v>2</v>
      </c>
      <c r="N62" s="28">
        <v>2</v>
      </c>
      <c r="O62" s="28">
        <v>2</v>
      </c>
      <c r="P62" s="28">
        <v>2</v>
      </c>
      <c r="Q62" s="28">
        <v>4</v>
      </c>
      <c r="R62" s="28">
        <v>2</v>
      </c>
      <c r="S62" s="49">
        <v>4</v>
      </c>
      <c r="T62" s="49">
        <v>2</v>
      </c>
      <c r="U62" s="49">
        <v>2</v>
      </c>
      <c r="V62" s="101">
        <v>0</v>
      </c>
      <c r="W62" s="101">
        <v>0</v>
      </c>
      <c r="X62" s="28">
        <v>6</v>
      </c>
      <c r="Y62" s="28">
        <v>4</v>
      </c>
      <c r="Z62" s="28">
        <v>2</v>
      </c>
      <c r="AA62" s="28">
        <v>4</v>
      </c>
      <c r="AB62" s="28">
        <v>4</v>
      </c>
      <c r="AC62" s="28">
        <v>4</v>
      </c>
      <c r="AD62" s="28">
        <v>4</v>
      </c>
      <c r="AE62" s="28">
        <v>6</v>
      </c>
      <c r="AF62" s="28">
        <v>4</v>
      </c>
      <c r="AG62" s="28">
        <v>6</v>
      </c>
      <c r="AH62" s="28">
        <v>8</v>
      </c>
      <c r="AI62" s="28">
        <v>4</v>
      </c>
      <c r="AJ62" s="28">
        <v>8</v>
      </c>
      <c r="AK62" s="28">
        <v>6</v>
      </c>
      <c r="AL62" s="28">
        <v>4</v>
      </c>
      <c r="AM62" s="28"/>
      <c r="AN62" s="28"/>
      <c r="AO62" s="28"/>
      <c r="AP62" s="28"/>
      <c r="AQ62" s="28"/>
      <c r="AR62" s="28"/>
      <c r="AS62" s="28"/>
      <c r="AT62" s="79" t="s">
        <v>23</v>
      </c>
      <c r="AU62" s="79" t="s">
        <v>23</v>
      </c>
      <c r="AV62" s="101">
        <v>0</v>
      </c>
      <c r="AW62" s="101">
        <v>0</v>
      </c>
      <c r="AX62" s="101">
        <v>0</v>
      </c>
      <c r="AY62" s="101">
        <v>0</v>
      </c>
      <c r="AZ62" s="101">
        <v>0</v>
      </c>
      <c r="BA62" s="101">
        <v>0</v>
      </c>
      <c r="BB62" s="101">
        <v>0</v>
      </c>
      <c r="BC62" s="101">
        <v>0</v>
      </c>
      <c r="BD62" s="101">
        <v>0</v>
      </c>
      <c r="BE62" s="28">
        <f t="shared" si="31"/>
        <v>112</v>
      </c>
      <c r="BF62" s="171"/>
    </row>
    <row r="63" spans="1:58" s="7" customFormat="1" ht="31.5" customHeight="1" x14ac:dyDescent="0.2">
      <c r="A63" s="66"/>
      <c r="B63" s="128" t="s">
        <v>96</v>
      </c>
      <c r="C63" s="128" t="s">
        <v>97</v>
      </c>
      <c r="D63" s="71" t="s">
        <v>47</v>
      </c>
      <c r="E63" s="73">
        <v>4</v>
      </c>
      <c r="F63" s="73">
        <v>8</v>
      </c>
      <c r="G63" s="73">
        <v>8</v>
      </c>
      <c r="H63" s="73">
        <v>6</v>
      </c>
      <c r="I63" s="73">
        <v>6</v>
      </c>
      <c r="J63" s="73">
        <v>6</v>
      </c>
      <c r="K63" s="73">
        <v>6</v>
      </c>
      <c r="L63" s="73">
        <v>6</v>
      </c>
      <c r="M63" s="73">
        <v>6</v>
      </c>
      <c r="N63" s="73">
        <v>6</v>
      </c>
      <c r="O63" s="73">
        <v>8</v>
      </c>
      <c r="P63" s="73">
        <v>8</v>
      </c>
      <c r="Q63" s="73">
        <v>8</v>
      </c>
      <c r="R63" s="73">
        <v>8</v>
      </c>
      <c r="S63" s="72">
        <v>6</v>
      </c>
      <c r="T63" s="72">
        <v>6</v>
      </c>
      <c r="U63" s="72">
        <v>10</v>
      </c>
      <c r="V63" s="101">
        <v>0</v>
      </c>
      <c r="W63" s="101">
        <v>0</v>
      </c>
      <c r="X63" s="73">
        <v>8</v>
      </c>
      <c r="Y63" s="73">
        <v>8</v>
      </c>
      <c r="Z63" s="73">
        <v>6</v>
      </c>
      <c r="AA63" s="73">
        <v>6</v>
      </c>
      <c r="AB63" s="73">
        <v>8</v>
      </c>
      <c r="AC63" s="73">
        <v>8</v>
      </c>
      <c r="AD63" s="73">
        <v>6</v>
      </c>
      <c r="AE63" s="73">
        <v>6</v>
      </c>
      <c r="AF63" s="73">
        <v>6</v>
      </c>
      <c r="AG63" s="73">
        <v>6</v>
      </c>
      <c r="AH63" s="73">
        <v>8</v>
      </c>
      <c r="AI63" s="73">
        <v>10</v>
      </c>
      <c r="AJ63" s="73">
        <v>10</v>
      </c>
      <c r="AK63" s="73">
        <v>10</v>
      </c>
      <c r="AL63" s="73">
        <v>10</v>
      </c>
      <c r="AM63" s="73"/>
      <c r="AN63" s="73"/>
      <c r="AO63" s="73"/>
      <c r="AP63" s="73"/>
      <c r="AQ63" s="73"/>
      <c r="AR63" s="73"/>
      <c r="AS63" s="73"/>
      <c r="AT63" s="79"/>
      <c r="AU63" s="79"/>
      <c r="AV63" s="101">
        <v>0</v>
      </c>
      <c r="AW63" s="101">
        <v>0</v>
      </c>
      <c r="AX63" s="101">
        <v>0</v>
      </c>
      <c r="AY63" s="101">
        <v>0</v>
      </c>
      <c r="AZ63" s="101">
        <v>0</v>
      </c>
      <c r="BA63" s="101">
        <v>0</v>
      </c>
      <c r="BB63" s="101">
        <v>0</v>
      </c>
      <c r="BC63" s="101">
        <v>0</v>
      </c>
      <c r="BD63" s="101">
        <v>0</v>
      </c>
      <c r="BE63" s="73">
        <f>SUM(E63:AT63)</f>
        <v>232</v>
      </c>
    </row>
    <row r="64" spans="1:58" s="7" customFormat="1" ht="31.5" customHeight="1" x14ac:dyDescent="0.2">
      <c r="A64" s="66"/>
      <c r="B64" s="128"/>
      <c r="C64" s="128"/>
      <c r="D64" s="30" t="s">
        <v>30</v>
      </c>
      <c r="E64" s="28">
        <v>4</v>
      </c>
      <c r="F64" s="28">
        <v>4</v>
      </c>
      <c r="G64" s="28">
        <v>4</v>
      </c>
      <c r="H64" s="28">
        <v>4</v>
      </c>
      <c r="I64" s="28">
        <v>4</v>
      </c>
      <c r="J64" s="28">
        <v>4</v>
      </c>
      <c r="K64" s="28">
        <v>4</v>
      </c>
      <c r="L64" s="28">
        <v>4</v>
      </c>
      <c r="M64" s="28">
        <v>4</v>
      </c>
      <c r="N64" s="28">
        <v>4</v>
      </c>
      <c r="O64" s="28">
        <v>4</v>
      </c>
      <c r="P64" s="28">
        <v>4</v>
      </c>
      <c r="Q64" s="28">
        <v>4</v>
      </c>
      <c r="R64" s="28">
        <v>4</v>
      </c>
      <c r="S64" s="49">
        <v>4</v>
      </c>
      <c r="T64" s="49">
        <v>4</v>
      </c>
      <c r="U64" s="49">
        <v>4</v>
      </c>
      <c r="V64" s="101">
        <v>0</v>
      </c>
      <c r="W64" s="101">
        <v>0</v>
      </c>
      <c r="X64" s="28">
        <v>2</v>
      </c>
      <c r="Y64" s="28">
        <v>4</v>
      </c>
      <c r="Z64" s="28">
        <v>4</v>
      </c>
      <c r="AA64" s="28">
        <v>4</v>
      </c>
      <c r="AB64" s="28">
        <v>2</v>
      </c>
      <c r="AC64" s="28">
        <v>4</v>
      </c>
      <c r="AD64" s="28">
        <v>2</v>
      </c>
      <c r="AE64" s="28">
        <v>4</v>
      </c>
      <c r="AF64" s="28">
        <v>2</v>
      </c>
      <c r="AG64" s="28">
        <v>4</v>
      </c>
      <c r="AH64" s="28">
        <v>2</v>
      </c>
      <c r="AI64" s="28">
        <v>4</v>
      </c>
      <c r="AJ64" s="28">
        <v>2</v>
      </c>
      <c r="AK64" s="28">
        <v>4</v>
      </c>
      <c r="AL64" s="28">
        <v>4</v>
      </c>
      <c r="AM64" s="28"/>
      <c r="AN64" s="28"/>
      <c r="AO64" s="28"/>
      <c r="AP64" s="28"/>
      <c r="AQ64" s="28"/>
      <c r="AR64" s="28"/>
      <c r="AS64" s="28"/>
      <c r="AT64" s="79"/>
      <c r="AU64" s="79"/>
      <c r="AV64" s="101">
        <v>0</v>
      </c>
      <c r="AW64" s="101">
        <v>0</v>
      </c>
      <c r="AX64" s="101">
        <v>0</v>
      </c>
      <c r="AY64" s="101">
        <v>0</v>
      </c>
      <c r="AZ64" s="101">
        <v>0</v>
      </c>
      <c r="BA64" s="101">
        <v>0</v>
      </c>
      <c r="BB64" s="101">
        <v>0</v>
      </c>
      <c r="BC64" s="101">
        <v>0</v>
      </c>
      <c r="BD64" s="101">
        <v>0</v>
      </c>
      <c r="BE64" s="28">
        <f>SUM(E64:AT64)</f>
        <v>116</v>
      </c>
    </row>
    <row r="65" spans="1:59" s="7" customFormat="1" ht="29.25" customHeight="1" x14ac:dyDescent="0.2">
      <c r="A65" s="156"/>
      <c r="B65" s="105" t="s">
        <v>63</v>
      </c>
      <c r="C65" s="105" t="s">
        <v>15</v>
      </c>
      <c r="D65" s="106" t="s">
        <v>47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 t="s">
        <v>43</v>
      </c>
      <c r="O65" s="107" t="s">
        <v>43</v>
      </c>
      <c r="P65" s="107" t="s">
        <v>43</v>
      </c>
      <c r="Q65" s="107" t="s">
        <v>43</v>
      </c>
      <c r="R65" s="107" t="s">
        <v>43</v>
      </c>
      <c r="S65" s="107" t="s">
        <v>43</v>
      </c>
      <c r="T65" s="107"/>
      <c r="U65" s="107"/>
      <c r="V65" s="101">
        <v>0</v>
      </c>
      <c r="W65" s="101">
        <v>0</v>
      </c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5">
        <v>36</v>
      </c>
      <c r="AO65" s="105">
        <v>36</v>
      </c>
      <c r="AP65" s="105"/>
      <c r="AQ65" s="105"/>
      <c r="AR65" s="105"/>
      <c r="AS65" s="105"/>
      <c r="AT65" s="79" t="s">
        <v>23</v>
      </c>
      <c r="AU65" s="79" t="s">
        <v>23</v>
      </c>
      <c r="AV65" s="101">
        <v>0</v>
      </c>
      <c r="AW65" s="101">
        <v>0</v>
      </c>
      <c r="AX65" s="101">
        <v>0</v>
      </c>
      <c r="AY65" s="101">
        <v>0</v>
      </c>
      <c r="AZ65" s="101">
        <v>0</v>
      </c>
      <c r="BA65" s="101">
        <v>0</v>
      </c>
      <c r="BB65" s="101">
        <v>0</v>
      </c>
      <c r="BC65" s="101">
        <v>0</v>
      </c>
      <c r="BD65" s="101">
        <v>0</v>
      </c>
      <c r="BE65" s="105">
        <f t="shared" si="31"/>
        <v>72</v>
      </c>
    </row>
    <row r="66" spans="1:59" s="7" customFormat="1" ht="58.5" customHeight="1" x14ac:dyDescent="0.2">
      <c r="A66" s="156"/>
      <c r="B66" s="105" t="s">
        <v>64</v>
      </c>
      <c r="C66" s="105" t="s">
        <v>24</v>
      </c>
      <c r="D66" s="106" t="s">
        <v>47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1">
        <v>0</v>
      </c>
      <c r="W66" s="101">
        <v>0</v>
      </c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5"/>
      <c r="AO66" s="105"/>
      <c r="AP66" s="105"/>
      <c r="AQ66" s="105" t="s">
        <v>43</v>
      </c>
      <c r="AR66" s="105">
        <v>36</v>
      </c>
      <c r="AS66" s="105">
        <v>36</v>
      </c>
      <c r="AT66" s="79">
        <v>36</v>
      </c>
      <c r="AU66" s="79" t="s">
        <v>23</v>
      </c>
      <c r="AV66" s="101">
        <v>0</v>
      </c>
      <c r="AW66" s="101">
        <v>0</v>
      </c>
      <c r="AX66" s="101">
        <v>0</v>
      </c>
      <c r="AY66" s="101">
        <v>0</v>
      </c>
      <c r="AZ66" s="101">
        <v>0</v>
      </c>
      <c r="BA66" s="101">
        <v>0</v>
      </c>
      <c r="BB66" s="101">
        <v>0</v>
      </c>
      <c r="BC66" s="101">
        <v>0</v>
      </c>
      <c r="BD66" s="101">
        <v>0</v>
      </c>
      <c r="BE66" s="105">
        <f t="shared" si="31"/>
        <v>108</v>
      </c>
      <c r="BF66" s="7" t="s">
        <v>43</v>
      </c>
    </row>
    <row r="67" spans="1:59" s="5" customFormat="1" ht="45" customHeight="1" x14ac:dyDescent="0.2">
      <c r="A67" s="156"/>
      <c r="B67" s="131" t="s">
        <v>13</v>
      </c>
      <c r="C67" s="131"/>
      <c r="D67" s="131"/>
      <c r="E67" s="29">
        <f t="shared" ref="E67:R67" si="32">E27+E33+E43+E51</f>
        <v>36</v>
      </c>
      <c r="F67" s="29">
        <f t="shared" si="32"/>
        <v>36</v>
      </c>
      <c r="G67" s="29">
        <f t="shared" si="32"/>
        <v>36</v>
      </c>
      <c r="H67" s="29">
        <f t="shared" si="32"/>
        <v>36</v>
      </c>
      <c r="I67" s="29">
        <f t="shared" si="32"/>
        <v>36</v>
      </c>
      <c r="J67" s="29">
        <f t="shared" si="32"/>
        <v>36</v>
      </c>
      <c r="K67" s="29">
        <f t="shared" si="32"/>
        <v>36</v>
      </c>
      <c r="L67" s="29">
        <f t="shared" si="32"/>
        <v>36</v>
      </c>
      <c r="M67" s="29">
        <f t="shared" si="32"/>
        <v>36</v>
      </c>
      <c r="N67" s="29">
        <f t="shared" si="32"/>
        <v>36</v>
      </c>
      <c r="O67" s="29">
        <f t="shared" si="32"/>
        <v>36</v>
      </c>
      <c r="P67" s="29">
        <f t="shared" si="32"/>
        <v>36</v>
      </c>
      <c r="Q67" s="29">
        <f t="shared" si="32"/>
        <v>36</v>
      </c>
      <c r="R67" s="29">
        <f t="shared" si="32"/>
        <v>36</v>
      </c>
      <c r="S67" s="29">
        <f t="shared" ref="S67:U68" si="33">S27+S33+S41</f>
        <v>36</v>
      </c>
      <c r="T67" s="29">
        <f t="shared" si="33"/>
        <v>36</v>
      </c>
      <c r="U67" s="29">
        <f t="shared" si="33"/>
        <v>36</v>
      </c>
      <c r="V67" s="101">
        <v>0</v>
      </c>
      <c r="W67" s="101">
        <v>0</v>
      </c>
      <c r="X67" s="29">
        <f t="shared" ref="X67:AI67" si="34">X27+X33+X43+X51</f>
        <v>36</v>
      </c>
      <c r="Y67" s="29">
        <f t="shared" si="34"/>
        <v>36</v>
      </c>
      <c r="Z67" s="29">
        <f t="shared" si="34"/>
        <v>36</v>
      </c>
      <c r="AA67" s="29">
        <f t="shared" si="34"/>
        <v>36</v>
      </c>
      <c r="AB67" s="29">
        <f t="shared" si="34"/>
        <v>36</v>
      </c>
      <c r="AC67" s="29">
        <f t="shared" si="34"/>
        <v>36</v>
      </c>
      <c r="AD67" s="29">
        <f t="shared" si="34"/>
        <v>36</v>
      </c>
      <c r="AE67" s="29">
        <f t="shared" si="34"/>
        <v>36</v>
      </c>
      <c r="AF67" s="29">
        <f t="shared" si="34"/>
        <v>36</v>
      </c>
      <c r="AG67" s="29">
        <f t="shared" si="34"/>
        <v>36</v>
      </c>
      <c r="AH67" s="29">
        <f t="shared" si="34"/>
        <v>36</v>
      </c>
      <c r="AI67" s="29">
        <f t="shared" si="34"/>
        <v>36</v>
      </c>
      <c r="AJ67" s="29">
        <f>AJ41+AJ33+AJ27</f>
        <v>36</v>
      </c>
      <c r="AK67" s="29">
        <f>AK27+AK33+AK43+AK51</f>
        <v>36</v>
      </c>
      <c r="AL67" s="29">
        <f>AL27+AL33+AL43+AL51</f>
        <v>36</v>
      </c>
      <c r="AM67" s="29">
        <f>AM27+AM33+AM43+AM51</f>
        <v>36</v>
      </c>
      <c r="AN67" s="29">
        <f>AN51+AN43+AN27</f>
        <v>36</v>
      </c>
      <c r="AO67" s="29">
        <f>AO51+AO43</f>
        <v>36</v>
      </c>
      <c r="AP67" s="29">
        <f>AP51+AP43</f>
        <v>36</v>
      </c>
      <c r="AQ67" s="29">
        <v>36</v>
      </c>
      <c r="AR67" s="29">
        <v>36</v>
      </c>
      <c r="AS67" s="29">
        <f>AS59</f>
        <v>36</v>
      </c>
      <c r="AT67" s="75">
        <f>AT51</f>
        <v>36</v>
      </c>
      <c r="AU67" s="79" t="s">
        <v>23</v>
      </c>
      <c r="AV67" s="101">
        <v>0</v>
      </c>
      <c r="AW67" s="101">
        <v>0</v>
      </c>
      <c r="AX67" s="101">
        <v>0</v>
      </c>
      <c r="AY67" s="101">
        <v>0</v>
      </c>
      <c r="AZ67" s="101">
        <v>0</v>
      </c>
      <c r="BA67" s="101">
        <v>0</v>
      </c>
      <c r="BB67" s="101">
        <v>0</v>
      </c>
      <c r="BC67" s="101">
        <v>0</v>
      </c>
      <c r="BD67" s="101">
        <v>0</v>
      </c>
      <c r="BE67" s="31">
        <f>SUM(E67:AU67)</f>
        <v>1440</v>
      </c>
      <c r="BG67" s="5">
        <v>1440</v>
      </c>
    </row>
    <row r="68" spans="1:59" s="5" customFormat="1" ht="42.75" customHeight="1" x14ac:dyDescent="0.2">
      <c r="A68" s="156"/>
      <c r="B68" s="131" t="s">
        <v>11</v>
      </c>
      <c r="C68" s="131"/>
      <c r="D68" s="131"/>
      <c r="E68" s="29">
        <f t="shared" ref="E68:R68" si="35">E28+E34+E42</f>
        <v>18</v>
      </c>
      <c r="F68" s="29">
        <f t="shared" si="35"/>
        <v>18</v>
      </c>
      <c r="G68" s="29">
        <f t="shared" si="35"/>
        <v>18</v>
      </c>
      <c r="H68" s="29">
        <f t="shared" si="35"/>
        <v>18</v>
      </c>
      <c r="I68" s="29">
        <f t="shared" si="35"/>
        <v>18</v>
      </c>
      <c r="J68" s="29">
        <f t="shared" si="35"/>
        <v>18</v>
      </c>
      <c r="K68" s="29">
        <f t="shared" si="35"/>
        <v>18</v>
      </c>
      <c r="L68" s="29">
        <f t="shared" si="35"/>
        <v>18</v>
      </c>
      <c r="M68" s="29">
        <f t="shared" si="35"/>
        <v>18</v>
      </c>
      <c r="N68" s="29">
        <f t="shared" si="35"/>
        <v>18</v>
      </c>
      <c r="O68" s="29">
        <f t="shared" si="35"/>
        <v>18</v>
      </c>
      <c r="P68" s="29">
        <f t="shared" si="35"/>
        <v>18</v>
      </c>
      <c r="Q68" s="29">
        <f t="shared" si="35"/>
        <v>18</v>
      </c>
      <c r="R68" s="29">
        <f t="shared" si="35"/>
        <v>18</v>
      </c>
      <c r="S68" s="29">
        <f t="shared" si="33"/>
        <v>18</v>
      </c>
      <c r="T68" s="29">
        <f t="shared" si="33"/>
        <v>18</v>
      </c>
      <c r="U68" s="29">
        <f t="shared" si="33"/>
        <v>18</v>
      </c>
      <c r="V68" s="101">
        <v>0</v>
      </c>
      <c r="W68" s="101">
        <v>0</v>
      </c>
      <c r="X68" s="29">
        <f t="shared" ref="X68:AI68" si="36">X28+X34+X42</f>
        <v>18</v>
      </c>
      <c r="Y68" s="29">
        <f t="shared" si="36"/>
        <v>18</v>
      </c>
      <c r="Z68" s="29">
        <f t="shared" si="36"/>
        <v>18</v>
      </c>
      <c r="AA68" s="29">
        <f t="shared" si="36"/>
        <v>18</v>
      </c>
      <c r="AB68" s="29">
        <f t="shared" si="36"/>
        <v>18</v>
      </c>
      <c r="AC68" s="29">
        <f t="shared" si="36"/>
        <v>18</v>
      </c>
      <c r="AD68" s="29">
        <f t="shared" si="36"/>
        <v>18</v>
      </c>
      <c r="AE68" s="29">
        <f t="shared" si="36"/>
        <v>18</v>
      </c>
      <c r="AF68" s="29">
        <f t="shared" si="36"/>
        <v>18</v>
      </c>
      <c r="AG68" s="29">
        <f t="shared" si="36"/>
        <v>18</v>
      </c>
      <c r="AH68" s="29">
        <f t="shared" si="36"/>
        <v>18</v>
      </c>
      <c r="AI68" s="29">
        <f t="shared" si="36"/>
        <v>18</v>
      </c>
      <c r="AJ68" s="29">
        <f>AJ34+AJ42</f>
        <v>18</v>
      </c>
      <c r="AK68" s="29">
        <f>AK34+AK42</f>
        <v>18</v>
      </c>
      <c r="AL68" s="29">
        <f>AL34+AL42</f>
        <v>18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75">
        <v>0</v>
      </c>
      <c r="AU68" s="79" t="s">
        <v>23</v>
      </c>
      <c r="AV68" s="101">
        <v>0</v>
      </c>
      <c r="AW68" s="101">
        <v>0</v>
      </c>
      <c r="AX68" s="101">
        <v>0</v>
      </c>
      <c r="AY68" s="101">
        <v>0</v>
      </c>
      <c r="AZ68" s="101">
        <v>0</v>
      </c>
      <c r="BA68" s="101">
        <v>0</v>
      </c>
      <c r="BB68" s="101">
        <v>0</v>
      </c>
      <c r="BC68" s="101">
        <v>0</v>
      </c>
      <c r="BD68" s="101">
        <v>0</v>
      </c>
      <c r="BE68" s="31">
        <f>SUM(E68:AV68)</f>
        <v>576</v>
      </c>
      <c r="BG68" s="5">
        <v>576</v>
      </c>
    </row>
    <row r="69" spans="1:59" s="5" customFormat="1" ht="30.75" customHeight="1" x14ac:dyDescent="0.2">
      <c r="A69" s="68"/>
      <c r="B69" s="131" t="s">
        <v>12</v>
      </c>
      <c r="C69" s="131"/>
      <c r="D69" s="131"/>
      <c r="E69" s="29">
        <f t="shared" ref="E69:U69" si="37">E68+E67</f>
        <v>54</v>
      </c>
      <c r="F69" s="29">
        <f t="shared" si="37"/>
        <v>54</v>
      </c>
      <c r="G69" s="29">
        <f t="shared" si="37"/>
        <v>54</v>
      </c>
      <c r="H69" s="29">
        <f t="shared" si="37"/>
        <v>54</v>
      </c>
      <c r="I69" s="29">
        <f t="shared" si="37"/>
        <v>54</v>
      </c>
      <c r="J69" s="29">
        <f t="shared" si="37"/>
        <v>54</v>
      </c>
      <c r="K69" s="29">
        <f t="shared" si="37"/>
        <v>54</v>
      </c>
      <c r="L69" s="29">
        <f t="shared" si="37"/>
        <v>54</v>
      </c>
      <c r="M69" s="29">
        <f t="shared" si="37"/>
        <v>54</v>
      </c>
      <c r="N69" s="29">
        <f t="shared" si="37"/>
        <v>54</v>
      </c>
      <c r="O69" s="29">
        <f t="shared" si="37"/>
        <v>54</v>
      </c>
      <c r="P69" s="29">
        <f t="shared" si="37"/>
        <v>54</v>
      </c>
      <c r="Q69" s="29">
        <f t="shared" si="37"/>
        <v>54</v>
      </c>
      <c r="R69" s="29">
        <f t="shared" si="37"/>
        <v>54</v>
      </c>
      <c r="S69" s="29">
        <f t="shared" si="37"/>
        <v>54</v>
      </c>
      <c r="T69" s="29">
        <f t="shared" si="37"/>
        <v>54</v>
      </c>
      <c r="U69" s="29">
        <f t="shared" si="37"/>
        <v>54</v>
      </c>
      <c r="V69" s="101">
        <v>0</v>
      </c>
      <c r="W69" s="101">
        <v>0</v>
      </c>
      <c r="X69" s="29">
        <f t="shared" ref="X69:AM69" si="38">X68+X67</f>
        <v>54</v>
      </c>
      <c r="Y69" s="29">
        <f t="shared" si="38"/>
        <v>54</v>
      </c>
      <c r="Z69" s="29">
        <f t="shared" si="38"/>
        <v>54</v>
      </c>
      <c r="AA69" s="29">
        <f t="shared" si="38"/>
        <v>54</v>
      </c>
      <c r="AB69" s="29">
        <f t="shared" si="38"/>
        <v>54</v>
      </c>
      <c r="AC69" s="29">
        <f t="shared" si="38"/>
        <v>54</v>
      </c>
      <c r="AD69" s="29">
        <f t="shared" si="38"/>
        <v>54</v>
      </c>
      <c r="AE69" s="29">
        <f t="shared" si="38"/>
        <v>54</v>
      </c>
      <c r="AF69" s="29">
        <f t="shared" si="38"/>
        <v>54</v>
      </c>
      <c r="AG69" s="29">
        <f t="shared" si="38"/>
        <v>54</v>
      </c>
      <c r="AH69" s="29">
        <f t="shared" si="38"/>
        <v>54</v>
      </c>
      <c r="AI69" s="29">
        <f t="shared" si="38"/>
        <v>54</v>
      </c>
      <c r="AJ69" s="29">
        <f t="shared" si="38"/>
        <v>54</v>
      </c>
      <c r="AK69" s="29">
        <f t="shared" si="38"/>
        <v>54</v>
      </c>
      <c r="AL69" s="29">
        <f t="shared" si="38"/>
        <v>54</v>
      </c>
      <c r="AM69" s="29">
        <f t="shared" si="38"/>
        <v>36</v>
      </c>
      <c r="AN69" s="29">
        <f>AN68+AN67</f>
        <v>36</v>
      </c>
      <c r="AO69" s="29">
        <f>AO68+AO67</f>
        <v>36</v>
      </c>
      <c r="AP69" s="29">
        <f>AP67</f>
        <v>36</v>
      </c>
      <c r="AQ69" s="29">
        <v>36</v>
      </c>
      <c r="AR69" s="29">
        <v>36</v>
      </c>
      <c r="AS69" s="29">
        <f>AS67</f>
        <v>36</v>
      </c>
      <c r="AT69" s="75">
        <f>AT67+AT68</f>
        <v>36</v>
      </c>
      <c r="AU69" s="79" t="s">
        <v>23</v>
      </c>
      <c r="AV69" s="101">
        <v>0</v>
      </c>
      <c r="AW69" s="101">
        <v>0</v>
      </c>
      <c r="AX69" s="101">
        <v>0</v>
      </c>
      <c r="AY69" s="101">
        <v>0</v>
      </c>
      <c r="AZ69" s="101">
        <v>0</v>
      </c>
      <c r="BA69" s="101">
        <v>0</v>
      </c>
      <c r="BB69" s="101">
        <v>0</v>
      </c>
      <c r="BC69" s="101">
        <v>0</v>
      </c>
      <c r="BD69" s="101">
        <v>0</v>
      </c>
      <c r="BE69" s="31">
        <f>BE68+BE67</f>
        <v>2016</v>
      </c>
    </row>
    <row r="70" spans="1:59" s="7" customFormat="1" ht="21.75" customHeight="1" x14ac:dyDescent="0.2">
      <c r="A70" s="32"/>
      <c r="B70" s="127"/>
      <c r="C70" s="127"/>
      <c r="D70" s="127"/>
      <c r="E70" s="147" t="s">
        <v>25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33"/>
      <c r="U70" s="34"/>
      <c r="V70" s="35"/>
      <c r="W70" s="35"/>
      <c r="X70" s="147" t="s">
        <v>18</v>
      </c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36"/>
      <c r="AN70" s="36"/>
      <c r="AO70" s="36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9" ht="20.45" customHeight="1" x14ac:dyDescent="0.2">
      <c r="A71" s="38"/>
      <c r="B71" s="127"/>
      <c r="C71" s="127"/>
      <c r="D71" s="127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59" ht="23.25" customHeight="1" x14ac:dyDescent="0.25">
      <c r="A72"/>
      <c r="B72" s="133" t="s">
        <v>36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</row>
    <row r="73" spans="1:59" ht="123.75" customHeight="1" x14ac:dyDescent="0.2">
      <c r="A73" s="156" t="s">
        <v>46</v>
      </c>
      <c r="B73" s="156" t="s">
        <v>0</v>
      </c>
      <c r="C73" s="156" t="s">
        <v>1</v>
      </c>
      <c r="D73" s="16" t="s">
        <v>102</v>
      </c>
      <c r="E73" s="134" t="s">
        <v>3</v>
      </c>
      <c r="F73" s="134"/>
      <c r="G73" s="134"/>
      <c r="H73" s="16" t="s">
        <v>119</v>
      </c>
      <c r="I73" s="195" t="s">
        <v>4</v>
      </c>
      <c r="J73" s="196"/>
      <c r="K73" s="197"/>
      <c r="L73" s="94" t="s">
        <v>104</v>
      </c>
      <c r="M73" s="198" t="s">
        <v>105</v>
      </c>
      <c r="N73" s="199"/>
      <c r="O73" s="199"/>
      <c r="P73" s="200"/>
      <c r="Q73" s="198" t="s">
        <v>120</v>
      </c>
      <c r="R73" s="199"/>
      <c r="S73" s="199"/>
      <c r="T73" s="200"/>
      <c r="U73" s="17" t="s">
        <v>107</v>
      </c>
      <c r="V73" s="17" t="s">
        <v>108</v>
      </c>
      <c r="W73" s="136" t="s">
        <v>5</v>
      </c>
      <c r="X73" s="136"/>
      <c r="Y73" s="136"/>
      <c r="Z73" s="17" t="s">
        <v>109</v>
      </c>
      <c r="AA73" s="201" t="s">
        <v>6</v>
      </c>
      <c r="AB73" s="202"/>
      <c r="AC73" s="90" t="s">
        <v>110</v>
      </c>
      <c r="AD73" s="203" t="s">
        <v>121</v>
      </c>
      <c r="AE73" s="204"/>
      <c r="AF73" s="204"/>
      <c r="AG73" s="205"/>
      <c r="AH73" s="16" t="s">
        <v>112</v>
      </c>
      <c r="AI73" s="195" t="s">
        <v>7</v>
      </c>
      <c r="AJ73" s="196"/>
      <c r="AK73" s="197"/>
      <c r="AL73" s="94" t="s">
        <v>122</v>
      </c>
      <c r="AM73" s="198" t="s">
        <v>114</v>
      </c>
      <c r="AN73" s="199"/>
      <c r="AO73" s="199"/>
      <c r="AP73" s="200"/>
      <c r="AQ73" s="198" t="s">
        <v>123</v>
      </c>
      <c r="AR73" s="199"/>
      <c r="AS73" s="199"/>
      <c r="AT73" s="200"/>
      <c r="AU73" s="16" t="s">
        <v>116</v>
      </c>
      <c r="AV73" s="195" t="s">
        <v>8</v>
      </c>
      <c r="AW73" s="196"/>
      <c r="AX73" s="197"/>
      <c r="AY73" s="94" t="s">
        <v>117</v>
      </c>
      <c r="AZ73" s="198" t="s">
        <v>124</v>
      </c>
      <c r="BA73" s="199"/>
      <c r="BB73" s="199"/>
      <c r="BC73" s="200"/>
      <c r="BD73" s="136" t="s">
        <v>35</v>
      </c>
      <c r="BE73" s="136"/>
    </row>
    <row r="74" spans="1:59" ht="18" customHeight="1" x14ac:dyDescent="0.2">
      <c r="A74" s="157"/>
      <c r="B74" s="156"/>
      <c r="C74" s="156"/>
      <c r="D74" s="134" t="s">
        <v>9</v>
      </c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7"/>
      <c r="BE74" s="137"/>
    </row>
    <row r="75" spans="1:59" ht="18.75" customHeight="1" x14ac:dyDescent="0.2">
      <c r="A75" s="157"/>
      <c r="B75" s="156"/>
      <c r="C75" s="156"/>
      <c r="D75" s="18">
        <v>1</v>
      </c>
      <c r="E75" s="18">
        <v>2</v>
      </c>
      <c r="F75" s="18">
        <v>3</v>
      </c>
      <c r="G75" s="18">
        <v>4</v>
      </c>
      <c r="H75" s="18">
        <v>5</v>
      </c>
      <c r="I75" s="18">
        <v>6</v>
      </c>
      <c r="J75" s="18">
        <v>7</v>
      </c>
      <c r="K75" s="18">
        <v>8</v>
      </c>
      <c r="L75" s="18">
        <v>9</v>
      </c>
      <c r="M75" s="18">
        <v>10</v>
      </c>
      <c r="N75" s="18">
        <v>11</v>
      </c>
      <c r="O75" s="18">
        <v>12</v>
      </c>
      <c r="P75" s="18">
        <v>13</v>
      </c>
      <c r="Q75" s="18">
        <v>14</v>
      </c>
      <c r="R75" s="18">
        <v>15</v>
      </c>
      <c r="S75" s="18">
        <v>16</v>
      </c>
      <c r="T75" s="18">
        <v>17</v>
      </c>
      <c r="U75" s="18">
        <v>18</v>
      </c>
      <c r="V75" s="18">
        <v>19</v>
      </c>
      <c r="W75" s="18">
        <v>20</v>
      </c>
      <c r="X75" s="18">
        <v>21</v>
      </c>
      <c r="Y75" s="18">
        <v>22</v>
      </c>
      <c r="Z75" s="18">
        <v>23</v>
      </c>
      <c r="AA75" s="18">
        <v>24</v>
      </c>
      <c r="AB75" s="18">
        <v>25</v>
      </c>
      <c r="AC75" s="18">
        <v>26</v>
      </c>
      <c r="AD75" s="18">
        <v>27</v>
      </c>
      <c r="AE75" s="18">
        <v>28</v>
      </c>
      <c r="AF75" s="18">
        <v>29</v>
      </c>
      <c r="AG75" s="18">
        <v>30</v>
      </c>
      <c r="AH75" s="18">
        <v>31</v>
      </c>
      <c r="AI75" s="18">
        <v>32</v>
      </c>
      <c r="AJ75" s="18">
        <v>33</v>
      </c>
      <c r="AK75" s="18">
        <v>34</v>
      </c>
      <c r="AL75" s="18">
        <v>35</v>
      </c>
      <c r="AM75" s="18">
        <v>36</v>
      </c>
      <c r="AN75" s="18">
        <v>37</v>
      </c>
      <c r="AO75" s="18">
        <v>38</v>
      </c>
      <c r="AP75" s="18">
        <v>39</v>
      </c>
      <c r="AQ75" s="18">
        <v>40</v>
      </c>
      <c r="AR75" s="18">
        <v>41</v>
      </c>
      <c r="AS75" s="18">
        <v>42</v>
      </c>
      <c r="AT75" s="18">
        <v>43</v>
      </c>
      <c r="AU75" s="18">
        <v>44</v>
      </c>
      <c r="AV75" s="18">
        <v>45</v>
      </c>
      <c r="AW75" s="18">
        <v>46</v>
      </c>
      <c r="AX75" s="18">
        <v>47</v>
      </c>
      <c r="AY75" s="18">
        <v>48</v>
      </c>
      <c r="AZ75" s="18">
        <v>49</v>
      </c>
      <c r="BA75" s="18">
        <v>50</v>
      </c>
      <c r="BB75" s="18">
        <v>51</v>
      </c>
      <c r="BC75" s="18">
        <v>52</v>
      </c>
      <c r="BD75" s="135" t="s">
        <v>43</v>
      </c>
      <c r="BE75" s="135"/>
    </row>
    <row r="76" spans="1:59" s="8" customFormat="1" ht="66.75" customHeight="1" x14ac:dyDescent="0.2">
      <c r="A76" s="183" t="s">
        <v>76</v>
      </c>
      <c r="B76" s="100" t="s">
        <v>20</v>
      </c>
      <c r="C76" s="100" t="s">
        <v>38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5" t="s">
        <v>43</v>
      </c>
      <c r="S76" s="96"/>
      <c r="T76" s="96"/>
      <c r="U76" s="101">
        <v>0</v>
      </c>
      <c r="V76" s="101">
        <v>0</v>
      </c>
      <c r="W76" s="95"/>
      <c r="X76" s="96"/>
      <c r="Y76" s="96"/>
      <c r="Z76" s="96"/>
      <c r="AA76" s="96"/>
      <c r="AB76" s="96"/>
      <c r="AC76" s="96"/>
      <c r="AD76" s="96"/>
      <c r="AE76" s="96"/>
      <c r="AF76" s="96" t="s">
        <v>43</v>
      </c>
      <c r="AG76" s="95"/>
      <c r="AH76" s="96" t="s">
        <v>43</v>
      </c>
      <c r="AI76" s="96"/>
      <c r="AJ76" s="96"/>
      <c r="AK76" s="96"/>
      <c r="AL76" s="95" t="s">
        <v>43</v>
      </c>
      <c r="AM76" s="95"/>
      <c r="AN76" s="96"/>
      <c r="AO76" s="96"/>
      <c r="AP76" s="96"/>
      <c r="AQ76" s="96"/>
      <c r="AR76" s="96"/>
      <c r="AS76" s="95"/>
      <c r="AT76" s="70" t="s">
        <v>23</v>
      </c>
      <c r="AU76" s="70" t="s">
        <v>23</v>
      </c>
      <c r="AV76" s="101">
        <v>0</v>
      </c>
      <c r="AW76" s="101">
        <v>0</v>
      </c>
      <c r="AX76" s="101">
        <v>0</v>
      </c>
      <c r="AY76" s="101">
        <v>0</v>
      </c>
      <c r="AZ76" s="101">
        <v>0</v>
      </c>
      <c r="BA76" s="101">
        <v>0</v>
      </c>
      <c r="BB76" s="101">
        <v>0</v>
      </c>
      <c r="BC76" s="101">
        <v>0</v>
      </c>
      <c r="BD76" s="138" t="s">
        <v>43</v>
      </c>
      <c r="BE76" s="138"/>
    </row>
    <row r="77" spans="1:59" s="8" customFormat="1" ht="30.75" customHeight="1" x14ac:dyDescent="0.2">
      <c r="A77" s="183"/>
      <c r="B77" s="30" t="s">
        <v>55</v>
      </c>
      <c r="C77" s="28" t="s">
        <v>128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101">
        <v>0</v>
      </c>
      <c r="V77" s="101">
        <v>0</v>
      </c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70" t="s">
        <v>23</v>
      </c>
      <c r="AU77" s="70" t="s">
        <v>23</v>
      </c>
      <c r="AV77" s="101">
        <v>0</v>
      </c>
      <c r="AW77" s="101">
        <v>0</v>
      </c>
      <c r="AX77" s="101">
        <v>0</v>
      </c>
      <c r="AY77" s="101">
        <v>0</v>
      </c>
      <c r="AZ77" s="101">
        <v>0</v>
      </c>
      <c r="BA77" s="101">
        <v>0</v>
      </c>
      <c r="BB77" s="101">
        <v>0</v>
      </c>
      <c r="BC77" s="101">
        <v>0</v>
      </c>
      <c r="BD77" s="139" t="s">
        <v>43</v>
      </c>
      <c r="BE77" s="139"/>
    </row>
    <row r="78" spans="1:59" s="8" customFormat="1" ht="31.5" customHeight="1" x14ac:dyDescent="0.2">
      <c r="A78" s="183"/>
      <c r="B78" s="30" t="s">
        <v>21</v>
      </c>
      <c r="C78" s="28" t="s">
        <v>37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 t="s">
        <v>43</v>
      </c>
      <c r="R78" s="31"/>
      <c r="S78" s="31"/>
      <c r="T78" s="31"/>
      <c r="U78" s="101">
        <v>0</v>
      </c>
      <c r="V78" s="101">
        <v>0</v>
      </c>
      <c r="W78" s="26"/>
      <c r="X78" s="26"/>
      <c r="Y78" s="26"/>
      <c r="Z78" s="26"/>
      <c r="AA78" s="26"/>
      <c r="AB78" s="26"/>
      <c r="AC78" s="26"/>
      <c r="AD78" s="26"/>
      <c r="AE78" s="26"/>
      <c r="AF78" s="26" t="s">
        <v>43</v>
      </c>
      <c r="AG78" s="26"/>
      <c r="AH78" s="26" t="s">
        <v>43</v>
      </c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70" t="s">
        <v>23</v>
      </c>
      <c r="AU78" s="70" t="s">
        <v>23</v>
      </c>
      <c r="AV78" s="101">
        <v>0</v>
      </c>
      <c r="AW78" s="101">
        <v>0</v>
      </c>
      <c r="AX78" s="101">
        <v>0</v>
      </c>
      <c r="AY78" s="101">
        <v>0</v>
      </c>
      <c r="AZ78" s="101">
        <v>0</v>
      </c>
      <c r="BA78" s="101">
        <v>0</v>
      </c>
      <c r="BB78" s="101">
        <v>0</v>
      </c>
      <c r="BC78" s="101">
        <v>0</v>
      </c>
      <c r="BD78" s="139" t="s">
        <v>43</v>
      </c>
      <c r="BE78" s="139"/>
    </row>
    <row r="79" spans="1:59" s="8" customFormat="1" ht="63.75" customHeight="1" x14ac:dyDescent="0.2">
      <c r="A79" s="183"/>
      <c r="B79" s="82" t="s">
        <v>56</v>
      </c>
      <c r="C79" s="83" t="s">
        <v>57</v>
      </c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8" t="s">
        <v>43</v>
      </c>
      <c r="R79" s="77"/>
      <c r="S79" s="77"/>
      <c r="T79" s="78" t="s">
        <v>43</v>
      </c>
      <c r="U79" s="101">
        <v>0</v>
      </c>
      <c r="V79" s="101">
        <v>0</v>
      </c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 t="s">
        <v>43</v>
      </c>
      <c r="AH79" s="78"/>
      <c r="AI79" s="78"/>
      <c r="AJ79" s="78"/>
      <c r="AK79" s="78" t="s">
        <v>49</v>
      </c>
      <c r="AL79" s="78" t="s">
        <v>129</v>
      </c>
      <c r="AM79" s="78"/>
      <c r="AN79" s="78"/>
      <c r="AO79" s="78"/>
      <c r="AP79" s="78"/>
      <c r="AQ79" s="78"/>
      <c r="AR79" s="78"/>
      <c r="AS79" s="78"/>
      <c r="AT79" s="70" t="s">
        <v>23</v>
      </c>
      <c r="AU79" s="70" t="s">
        <v>23</v>
      </c>
      <c r="AV79" s="101">
        <v>0</v>
      </c>
      <c r="AW79" s="101">
        <v>0</v>
      </c>
      <c r="AX79" s="101">
        <v>0</v>
      </c>
      <c r="AY79" s="101">
        <v>0</v>
      </c>
      <c r="AZ79" s="101">
        <v>0</v>
      </c>
      <c r="BA79" s="101">
        <v>0</v>
      </c>
      <c r="BB79" s="101">
        <v>0</v>
      </c>
      <c r="BC79" s="101">
        <v>0</v>
      </c>
      <c r="BD79" s="140" t="s">
        <v>77</v>
      </c>
      <c r="BE79" s="141"/>
    </row>
    <row r="80" spans="1:59" s="8" customFormat="1" ht="31.5" customHeight="1" x14ac:dyDescent="0.2">
      <c r="A80" s="183"/>
      <c r="B80" s="89" t="s">
        <v>58</v>
      </c>
      <c r="C80" s="89" t="s">
        <v>70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31"/>
      <c r="U80" s="101">
        <v>0</v>
      </c>
      <c r="V80" s="101">
        <v>0</v>
      </c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 t="s">
        <v>43</v>
      </c>
      <c r="AH80" s="28"/>
      <c r="AI80" s="28"/>
      <c r="AJ80" s="28"/>
      <c r="AK80" s="28"/>
      <c r="AL80" s="28" t="s">
        <v>34</v>
      </c>
      <c r="AM80" s="28"/>
      <c r="AN80" s="28"/>
      <c r="AO80" s="28"/>
      <c r="AP80" s="28"/>
      <c r="AQ80" s="28"/>
      <c r="AR80" s="28"/>
      <c r="AS80" s="28"/>
      <c r="AT80" s="70" t="s">
        <v>23</v>
      </c>
      <c r="AU80" s="70" t="s">
        <v>23</v>
      </c>
      <c r="AV80" s="101">
        <v>0</v>
      </c>
      <c r="AW80" s="101">
        <v>0</v>
      </c>
      <c r="AX80" s="101">
        <v>0</v>
      </c>
      <c r="AY80" s="101">
        <v>0</v>
      </c>
      <c r="AZ80" s="101">
        <v>0</v>
      </c>
      <c r="BA80" s="101">
        <v>0</v>
      </c>
      <c r="BB80" s="101">
        <v>0</v>
      </c>
      <c r="BC80" s="101">
        <v>0</v>
      </c>
      <c r="BD80" s="142" t="s">
        <v>50</v>
      </c>
      <c r="BE80" s="143"/>
    </row>
    <row r="81" spans="1:57" s="8" customFormat="1" ht="45" customHeight="1" x14ac:dyDescent="0.2">
      <c r="A81" s="183"/>
      <c r="B81" s="89" t="s">
        <v>59</v>
      </c>
      <c r="C81" s="89" t="s">
        <v>81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 t="s">
        <v>43</v>
      </c>
      <c r="R81" s="49"/>
      <c r="S81" s="49"/>
      <c r="T81" s="31" t="s">
        <v>43</v>
      </c>
      <c r="U81" s="101">
        <v>0</v>
      </c>
      <c r="V81" s="101">
        <v>0</v>
      </c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 t="s">
        <v>33</v>
      </c>
      <c r="AM81" s="28"/>
      <c r="AN81" s="28"/>
      <c r="AO81" s="28"/>
      <c r="AP81" s="28"/>
      <c r="AQ81" s="28"/>
      <c r="AR81" s="28"/>
      <c r="AS81" s="28"/>
      <c r="AT81" s="70" t="s">
        <v>23</v>
      </c>
      <c r="AU81" s="70" t="s">
        <v>23</v>
      </c>
      <c r="AV81" s="101">
        <v>0</v>
      </c>
      <c r="AW81" s="101">
        <v>0</v>
      </c>
      <c r="AX81" s="101">
        <v>0</v>
      </c>
      <c r="AY81" s="101">
        <v>0</v>
      </c>
      <c r="AZ81" s="101">
        <v>0</v>
      </c>
      <c r="BA81" s="101">
        <v>0</v>
      </c>
      <c r="BB81" s="101">
        <v>0</v>
      </c>
      <c r="BC81" s="101">
        <v>0</v>
      </c>
      <c r="BD81" s="142" t="s">
        <v>49</v>
      </c>
      <c r="BE81" s="143"/>
    </row>
    <row r="82" spans="1:57" s="8" customFormat="1" ht="40.5" customHeight="1" x14ac:dyDescent="0.2">
      <c r="A82" s="183"/>
      <c r="B82" s="89" t="s">
        <v>71</v>
      </c>
      <c r="C82" s="89" t="s">
        <v>82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 t="s">
        <v>43</v>
      </c>
      <c r="S82" s="49" t="s">
        <v>43</v>
      </c>
      <c r="T82" s="31"/>
      <c r="U82" s="101">
        <v>0</v>
      </c>
      <c r="V82" s="101">
        <v>0</v>
      </c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 t="s">
        <v>33</v>
      </c>
      <c r="AL82" s="28"/>
      <c r="AM82" s="28"/>
      <c r="AN82" s="28"/>
      <c r="AO82" s="28"/>
      <c r="AP82" s="28"/>
      <c r="AQ82" s="28"/>
      <c r="AR82" s="28"/>
      <c r="AS82" s="28"/>
      <c r="AT82" s="70" t="s">
        <v>23</v>
      </c>
      <c r="AU82" s="70" t="s">
        <v>23</v>
      </c>
      <c r="AV82" s="101">
        <v>0</v>
      </c>
      <c r="AW82" s="101">
        <v>0</v>
      </c>
      <c r="AX82" s="101">
        <v>0</v>
      </c>
      <c r="AY82" s="101">
        <v>0</v>
      </c>
      <c r="AZ82" s="101">
        <v>0</v>
      </c>
      <c r="BA82" s="101">
        <v>0</v>
      </c>
      <c r="BB82" s="101">
        <v>0</v>
      </c>
      <c r="BC82" s="101">
        <v>0</v>
      </c>
      <c r="BD82" s="142" t="s">
        <v>49</v>
      </c>
      <c r="BE82" s="143"/>
    </row>
    <row r="83" spans="1:57" s="8" customFormat="1" ht="46.5" customHeight="1" x14ac:dyDescent="0.2">
      <c r="A83" s="183"/>
      <c r="B83" s="86" t="s">
        <v>72</v>
      </c>
      <c r="C83" s="117" t="s">
        <v>73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53" t="s">
        <v>49</v>
      </c>
      <c r="U83" s="101">
        <v>0</v>
      </c>
      <c r="V83" s="101">
        <v>0</v>
      </c>
      <c r="W83" s="88"/>
      <c r="X83" s="53"/>
      <c r="Y83" s="53"/>
      <c r="Z83" s="53"/>
      <c r="AA83" s="53"/>
      <c r="AB83" s="53" t="s">
        <v>43</v>
      </c>
      <c r="AC83" s="53"/>
      <c r="AD83" s="53" t="s">
        <v>43</v>
      </c>
      <c r="AE83" s="53"/>
      <c r="AF83" s="53"/>
      <c r="AG83" s="53" t="s">
        <v>50</v>
      </c>
      <c r="AH83" s="53"/>
      <c r="AI83" s="53"/>
      <c r="AJ83" s="53"/>
      <c r="AK83" s="53"/>
      <c r="AL83" s="53" t="s">
        <v>49</v>
      </c>
      <c r="AM83" s="53" t="s">
        <v>129</v>
      </c>
      <c r="AN83" s="53" t="s">
        <v>52</v>
      </c>
      <c r="AO83" s="53" t="s">
        <v>49</v>
      </c>
      <c r="AP83" s="53"/>
      <c r="AQ83" s="53" t="s">
        <v>49</v>
      </c>
      <c r="AR83" s="53" t="s">
        <v>50</v>
      </c>
      <c r="AS83" s="53"/>
      <c r="AT83" s="54" t="s">
        <v>49</v>
      </c>
      <c r="AU83" s="70" t="s">
        <v>50</v>
      </c>
      <c r="AV83" s="101">
        <v>0</v>
      </c>
      <c r="AW83" s="101">
        <v>0</v>
      </c>
      <c r="AX83" s="101">
        <v>0</v>
      </c>
      <c r="AY83" s="101">
        <v>0</v>
      </c>
      <c r="AZ83" s="101">
        <v>0</v>
      </c>
      <c r="BA83" s="101">
        <v>0</v>
      </c>
      <c r="BB83" s="101">
        <v>0</v>
      </c>
      <c r="BC83" s="101">
        <v>0</v>
      </c>
      <c r="BD83" s="193" t="s">
        <v>131</v>
      </c>
      <c r="BE83" s="194"/>
    </row>
    <row r="84" spans="1:57" s="8" customFormat="1" ht="42" customHeight="1" x14ac:dyDescent="0.2">
      <c r="A84" s="183"/>
      <c r="B84" s="84" t="s">
        <v>19</v>
      </c>
      <c r="C84" s="54" t="s">
        <v>78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54" t="s">
        <v>43</v>
      </c>
      <c r="S84" s="70"/>
      <c r="T84" s="54" t="s">
        <v>49</v>
      </c>
      <c r="U84" s="101">
        <v>0</v>
      </c>
      <c r="V84" s="101">
        <v>0</v>
      </c>
      <c r="W84" s="54"/>
      <c r="X84" s="54"/>
      <c r="Y84" s="54"/>
      <c r="Z84" s="54"/>
      <c r="AA84" s="54"/>
      <c r="AB84" s="54" t="s">
        <v>43</v>
      </c>
      <c r="AC84" s="54"/>
      <c r="AD84" s="54" t="s">
        <v>43</v>
      </c>
      <c r="AE84" s="54"/>
      <c r="AF84" s="54"/>
      <c r="AG84" s="54" t="s">
        <v>50</v>
      </c>
      <c r="AH84" s="54"/>
      <c r="AI84" s="54" t="s">
        <v>43</v>
      </c>
      <c r="AJ84" s="54" t="s">
        <v>43</v>
      </c>
      <c r="AK84" s="54"/>
      <c r="AL84" s="54" t="s">
        <v>49</v>
      </c>
      <c r="AM84" s="54" t="s">
        <v>43</v>
      </c>
      <c r="AN84" s="54"/>
      <c r="AO84" s="54"/>
      <c r="AP84" s="54"/>
      <c r="AQ84" s="54"/>
      <c r="AR84" s="54"/>
      <c r="AS84" s="54"/>
      <c r="AT84" s="70" t="s">
        <v>23</v>
      </c>
      <c r="AU84" s="70" t="s">
        <v>23</v>
      </c>
      <c r="AV84" s="101">
        <v>0</v>
      </c>
      <c r="AW84" s="101">
        <v>0</v>
      </c>
      <c r="AX84" s="101">
        <v>0</v>
      </c>
      <c r="AY84" s="101">
        <v>0</v>
      </c>
      <c r="AZ84" s="101">
        <v>0</v>
      </c>
      <c r="BA84" s="101">
        <v>0</v>
      </c>
      <c r="BB84" s="101">
        <v>0</v>
      </c>
      <c r="BC84" s="101">
        <v>0</v>
      </c>
      <c r="BD84" s="192" t="s">
        <v>51</v>
      </c>
      <c r="BE84" s="192"/>
    </row>
    <row r="85" spans="1:57" s="8" customFormat="1" ht="63" customHeight="1" x14ac:dyDescent="0.2">
      <c r="A85" s="183"/>
      <c r="B85" s="81" t="s">
        <v>83</v>
      </c>
      <c r="C85" s="28" t="s">
        <v>84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 t="s">
        <v>33</v>
      </c>
      <c r="U85" s="101">
        <v>0</v>
      </c>
      <c r="V85" s="101">
        <v>0</v>
      </c>
      <c r="W85" s="28"/>
      <c r="X85" s="28"/>
      <c r="Y85" s="28"/>
      <c r="Z85" s="28"/>
      <c r="AA85" s="28"/>
      <c r="AB85" s="28" t="s">
        <v>43</v>
      </c>
      <c r="AC85" s="28"/>
      <c r="AD85" s="28"/>
      <c r="AE85" s="28"/>
      <c r="AF85" s="28"/>
      <c r="AG85" s="28"/>
      <c r="AH85" s="28"/>
      <c r="AI85" s="28" t="s">
        <v>43</v>
      </c>
      <c r="AJ85" s="49"/>
      <c r="AK85" s="49" t="s">
        <v>43</v>
      </c>
      <c r="AL85" s="49"/>
      <c r="AM85" s="28"/>
      <c r="AN85" s="28"/>
      <c r="AO85" s="28"/>
      <c r="AP85" s="28"/>
      <c r="AQ85" s="49"/>
      <c r="AR85" s="49"/>
      <c r="AS85" s="28"/>
      <c r="AT85" s="70" t="s">
        <v>23</v>
      </c>
      <c r="AU85" s="70" t="s">
        <v>23</v>
      </c>
      <c r="AV85" s="101">
        <v>0</v>
      </c>
      <c r="AW85" s="101">
        <v>0</v>
      </c>
      <c r="AX85" s="101">
        <v>0</v>
      </c>
      <c r="AY85" s="101">
        <v>0</v>
      </c>
      <c r="AZ85" s="101">
        <v>0</v>
      </c>
      <c r="BA85" s="101">
        <v>0</v>
      </c>
      <c r="BB85" s="101">
        <v>0</v>
      </c>
      <c r="BC85" s="101">
        <v>0</v>
      </c>
      <c r="BD85" s="136" t="s">
        <v>49</v>
      </c>
      <c r="BE85" s="136"/>
    </row>
    <row r="86" spans="1:57" s="8" customFormat="1" ht="29.25" customHeight="1" x14ac:dyDescent="0.2">
      <c r="A86" s="183"/>
      <c r="B86" s="81" t="s">
        <v>85</v>
      </c>
      <c r="C86" s="28" t="s">
        <v>86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 t="s">
        <v>43</v>
      </c>
      <c r="S86" s="49" t="s">
        <v>43</v>
      </c>
      <c r="T86" s="49" t="s">
        <v>43</v>
      </c>
      <c r="U86" s="101">
        <v>0</v>
      </c>
      <c r="V86" s="101">
        <v>0</v>
      </c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 t="s">
        <v>34</v>
      </c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70" t="s">
        <v>23</v>
      </c>
      <c r="AU86" s="70" t="s">
        <v>23</v>
      </c>
      <c r="AV86" s="101">
        <v>0</v>
      </c>
      <c r="AW86" s="101">
        <v>0</v>
      </c>
      <c r="AX86" s="101">
        <v>0</v>
      </c>
      <c r="AY86" s="101">
        <v>0</v>
      </c>
      <c r="AZ86" s="101">
        <v>0</v>
      </c>
      <c r="BA86" s="101">
        <v>0</v>
      </c>
      <c r="BB86" s="101">
        <v>0</v>
      </c>
      <c r="BC86" s="101">
        <v>0</v>
      </c>
      <c r="BD86" s="136" t="s">
        <v>50</v>
      </c>
      <c r="BE86" s="136"/>
    </row>
    <row r="87" spans="1:57" s="8" customFormat="1" ht="28.5" customHeight="1" x14ac:dyDescent="0.2">
      <c r="A87" s="40"/>
      <c r="B87" s="81" t="s">
        <v>87</v>
      </c>
      <c r="C87" s="28" t="s">
        <v>88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101">
        <v>0</v>
      </c>
      <c r="V87" s="101">
        <v>0</v>
      </c>
      <c r="W87" s="28"/>
      <c r="X87" s="28"/>
      <c r="Y87" s="28"/>
      <c r="Z87" s="28"/>
      <c r="AA87" s="28"/>
      <c r="AB87" s="28"/>
      <c r="AC87" s="28"/>
      <c r="AD87" s="28" t="s">
        <v>43</v>
      </c>
      <c r="AE87" s="28"/>
      <c r="AF87" s="28"/>
      <c r="AG87" s="28"/>
      <c r="AH87" s="28"/>
      <c r="AI87" s="28"/>
      <c r="AJ87" s="28"/>
      <c r="AK87" s="28"/>
      <c r="AL87" s="28" t="s">
        <v>33</v>
      </c>
      <c r="AM87" s="28"/>
      <c r="AN87" s="28"/>
      <c r="AO87" s="28"/>
      <c r="AP87" s="28"/>
      <c r="AQ87" s="28"/>
      <c r="AR87" s="28"/>
      <c r="AS87" s="28"/>
      <c r="AT87" s="70" t="s">
        <v>23</v>
      </c>
      <c r="AU87" s="70" t="s">
        <v>23</v>
      </c>
      <c r="AV87" s="101">
        <v>0</v>
      </c>
      <c r="AW87" s="101">
        <v>0</v>
      </c>
      <c r="AX87" s="101">
        <v>0</v>
      </c>
      <c r="AY87" s="101">
        <v>0</v>
      </c>
      <c r="AZ87" s="101">
        <v>0</v>
      </c>
      <c r="BA87" s="101">
        <v>0</v>
      </c>
      <c r="BB87" s="101">
        <v>0</v>
      </c>
      <c r="BC87" s="101">
        <v>0</v>
      </c>
      <c r="BD87" s="136" t="s">
        <v>49</v>
      </c>
      <c r="BE87" s="136"/>
    </row>
    <row r="88" spans="1:57" s="8" customFormat="1" ht="45" customHeight="1" x14ac:dyDescent="0.2">
      <c r="A88" s="40"/>
      <c r="B88" s="85" t="s">
        <v>39</v>
      </c>
      <c r="C88" s="55" t="s">
        <v>75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55"/>
      <c r="U88" s="101">
        <v>0</v>
      </c>
      <c r="V88" s="101">
        <v>0</v>
      </c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 t="s">
        <v>129</v>
      </c>
      <c r="AN88" s="55" t="s">
        <v>52</v>
      </c>
      <c r="AO88" s="55" t="s">
        <v>49</v>
      </c>
      <c r="AP88" s="55"/>
      <c r="AQ88" s="55" t="s">
        <v>49</v>
      </c>
      <c r="AR88" s="55" t="s">
        <v>50</v>
      </c>
      <c r="AS88" s="55"/>
      <c r="AT88" s="54" t="s">
        <v>49</v>
      </c>
      <c r="AU88" s="70" t="s">
        <v>50</v>
      </c>
      <c r="AV88" s="101">
        <v>0</v>
      </c>
      <c r="AW88" s="101">
        <v>0</v>
      </c>
      <c r="AX88" s="101">
        <v>0</v>
      </c>
      <c r="AY88" s="101">
        <v>0</v>
      </c>
      <c r="AZ88" s="101">
        <v>0</v>
      </c>
      <c r="BA88" s="101">
        <v>0</v>
      </c>
      <c r="BB88" s="101">
        <v>0</v>
      </c>
      <c r="BC88" s="101">
        <v>0</v>
      </c>
      <c r="BD88" s="186" t="s">
        <v>99</v>
      </c>
      <c r="BE88" s="186"/>
    </row>
    <row r="89" spans="1:57" s="8" customFormat="1" ht="96.75" customHeight="1" x14ac:dyDescent="0.2">
      <c r="A89" s="40"/>
      <c r="B89" s="92" t="s">
        <v>89</v>
      </c>
      <c r="C89" s="56" t="s">
        <v>90</v>
      </c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6"/>
      <c r="U89" s="101">
        <v>0</v>
      </c>
      <c r="V89" s="101">
        <v>0</v>
      </c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 t="s">
        <v>129</v>
      </c>
      <c r="AN89" s="56"/>
      <c r="AO89" s="56"/>
      <c r="AP89" s="56"/>
      <c r="AQ89" s="56" t="s">
        <v>49</v>
      </c>
      <c r="AR89" s="56" t="s">
        <v>50</v>
      </c>
      <c r="AS89" s="56"/>
      <c r="AT89" s="70" t="s">
        <v>23</v>
      </c>
      <c r="AU89" s="70" t="s">
        <v>23</v>
      </c>
      <c r="AV89" s="101">
        <v>0</v>
      </c>
      <c r="AW89" s="101">
        <v>0</v>
      </c>
      <c r="AX89" s="101">
        <v>0</v>
      </c>
      <c r="AY89" s="101">
        <v>0</v>
      </c>
      <c r="AZ89" s="101">
        <v>0</v>
      </c>
      <c r="BA89" s="101">
        <v>0</v>
      </c>
      <c r="BB89" s="101">
        <v>0</v>
      </c>
      <c r="BC89" s="101">
        <v>0</v>
      </c>
      <c r="BD89" s="182" t="s">
        <v>51</v>
      </c>
      <c r="BE89" s="182"/>
    </row>
    <row r="90" spans="1:57" s="8" customFormat="1" ht="26.25" customHeight="1" x14ac:dyDescent="0.2">
      <c r="A90" s="40"/>
      <c r="B90" s="118"/>
      <c r="C90" s="28" t="s">
        <v>130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26"/>
      <c r="U90" s="101">
        <v>0</v>
      </c>
      <c r="V90" s="101">
        <v>0</v>
      </c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8" t="s">
        <v>34</v>
      </c>
      <c r="AS90" s="26"/>
      <c r="AT90" s="70"/>
      <c r="AU90" s="70"/>
      <c r="AV90" s="101">
        <v>0</v>
      </c>
      <c r="AW90" s="101">
        <v>0</v>
      </c>
      <c r="AX90" s="101">
        <v>0</v>
      </c>
      <c r="AY90" s="101">
        <v>0</v>
      </c>
      <c r="AZ90" s="101">
        <v>0</v>
      </c>
      <c r="BA90" s="101">
        <v>0</v>
      </c>
      <c r="BB90" s="101">
        <v>0</v>
      </c>
      <c r="BC90" s="101">
        <v>0</v>
      </c>
      <c r="BD90" s="144" t="s">
        <v>50</v>
      </c>
      <c r="BE90" s="145"/>
    </row>
    <row r="91" spans="1:57" s="8" customFormat="1" ht="70.5" customHeight="1" x14ac:dyDescent="0.2">
      <c r="A91" s="189"/>
      <c r="B91" s="80" t="s">
        <v>91</v>
      </c>
      <c r="C91" s="28" t="s">
        <v>92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101">
        <v>0</v>
      </c>
      <c r="V91" s="101">
        <v>0</v>
      </c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 t="s">
        <v>34</v>
      </c>
      <c r="AN91" s="28"/>
      <c r="AO91" s="28"/>
      <c r="AP91" s="28"/>
      <c r="AQ91" s="28"/>
      <c r="AR91" s="28"/>
      <c r="AS91" s="28"/>
      <c r="AT91" s="70" t="s">
        <v>23</v>
      </c>
      <c r="AU91" s="70" t="s">
        <v>23</v>
      </c>
      <c r="AV91" s="101">
        <v>0</v>
      </c>
      <c r="AW91" s="101">
        <v>0</v>
      </c>
      <c r="AX91" s="101">
        <v>0</v>
      </c>
      <c r="AY91" s="101">
        <v>0</v>
      </c>
      <c r="AZ91" s="101">
        <v>0</v>
      </c>
      <c r="BA91" s="101">
        <v>0</v>
      </c>
      <c r="BB91" s="101">
        <v>0</v>
      </c>
      <c r="BC91" s="101">
        <v>0</v>
      </c>
      <c r="BD91" s="187" t="s">
        <v>50</v>
      </c>
      <c r="BE91" s="187"/>
    </row>
    <row r="92" spans="1:57" s="8" customFormat="1" ht="22.5" customHeight="1" x14ac:dyDescent="0.2">
      <c r="A92" s="189"/>
      <c r="B92" s="119" t="s">
        <v>66</v>
      </c>
      <c r="C92" s="105" t="s">
        <v>15</v>
      </c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 t="s">
        <v>43</v>
      </c>
      <c r="U92" s="101">
        <v>0</v>
      </c>
      <c r="V92" s="101">
        <v>0</v>
      </c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 t="s">
        <v>33</v>
      </c>
      <c r="AN92" s="105"/>
      <c r="AO92" s="105"/>
      <c r="AP92" s="105"/>
      <c r="AQ92" s="105"/>
      <c r="AR92" s="105"/>
      <c r="AS92" s="105"/>
      <c r="AT92" s="70" t="s">
        <v>23</v>
      </c>
      <c r="AU92" s="70" t="s">
        <v>23</v>
      </c>
      <c r="AV92" s="101">
        <v>0</v>
      </c>
      <c r="AW92" s="101">
        <v>0</v>
      </c>
      <c r="AX92" s="101">
        <v>0</v>
      </c>
      <c r="AY92" s="101">
        <v>0</v>
      </c>
      <c r="AZ92" s="101">
        <v>0</v>
      </c>
      <c r="BA92" s="101">
        <v>0</v>
      </c>
      <c r="BB92" s="101">
        <v>0</v>
      </c>
      <c r="BC92" s="101">
        <v>0</v>
      </c>
      <c r="BD92" s="188" t="s">
        <v>49</v>
      </c>
      <c r="BE92" s="188"/>
    </row>
    <row r="93" spans="1:57" s="8" customFormat="1" ht="58.5" customHeight="1" x14ac:dyDescent="0.2">
      <c r="A93" s="189"/>
      <c r="B93" s="119" t="s">
        <v>40</v>
      </c>
      <c r="C93" s="105" t="s">
        <v>32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1">
        <v>0</v>
      </c>
      <c r="V93" s="101">
        <v>0</v>
      </c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 t="s">
        <v>33</v>
      </c>
      <c r="AR93" s="105"/>
      <c r="AS93" s="105"/>
      <c r="AT93" s="70" t="s">
        <v>23</v>
      </c>
      <c r="AU93" s="70" t="s">
        <v>23</v>
      </c>
      <c r="AV93" s="101">
        <v>0</v>
      </c>
      <c r="AW93" s="101">
        <v>0</v>
      </c>
      <c r="AX93" s="101">
        <v>0</v>
      </c>
      <c r="AY93" s="101">
        <v>0</v>
      </c>
      <c r="AZ93" s="101">
        <v>0</v>
      </c>
      <c r="BA93" s="101">
        <v>0</v>
      </c>
      <c r="BB93" s="101">
        <v>0</v>
      </c>
      <c r="BC93" s="101">
        <v>0</v>
      </c>
      <c r="BD93" s="190" t="s">
        <v>49</v>
      </c>
      <c r="BE93" s="191"/>
    </row>
    <row r="94" spans="1:57" s="8" customFormat="1" ht="63.75" customHeight="1" x14ac:dyDescent="0.2">
      <c r="A94" s="189"/>
      <c r="B94" s="93" t="s">
        <v>62</v>
      </c>
      <c r="C94" s="56" t="s">
        <v>93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101">
        <v>0</v>
      </c>
      <c r="V94" s="101">
        <v>0</v>
      </c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 t="s">
        <v>52</v>
      </c>
      <c r="AO94" s="56" t="s">
        <v>49</v>
      </c>
      <c r="AP94" s="56"/>
      <c r="AQ94" s="56"/>
      <c r="AR94" s="56"/>
      <c r="AS94" s="56"/>
      <c r="AT94" s="54" t="s">
        <v>49</v>
      </c>
      <c r="AU94" s="70" t="s">
        <v>50</v>
      </c>
      <c r="AV94" s="101">
        <v>0</v>
      </c>
      <c r="AW94" s="101">
        <v>0</v>
      </c>
      <c r="AX94" s="101">
        <v>0</v>
      </c>
      <c r="AY94" s="101">
        <v>0</v>
      </c>
      <c r="AZ94" s="101">
        <v>0</v>
      </c>
      <c r="BA94" s="101">
        <v>0</v>
      </c>
      <c r="BB94" s="101">
        <v>0</v>
      </c>
      <c r="BC94" s="101">
        <v>0</v>
      </c>
      <c r="BD94" s="182" t="s">
        <v>98</v>
      </c>
      <c r="BE94" s="182"/>
    </row>
    <row r="95" spans="1:57" s="8" customFormat="1" ht="25.5" customHeight="1" x14ac:dyDescent="0.2">
      <c r="A95" s="189"/>
      <c r="B95" s="110"/>
      <c r="C95" s="28" t="s">
        <v>130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101">
        <v>0</v>
      </c>
      <c r="V95" s="101">
        <v>0</v>
      </c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54"/>
      <c r="AU95" s="124" t="s">
        <v>34</v>
      </c>
      <c r="AV95" s="101">
        <v>0</v>
      </c>
      <c r="AW95" s="101">
        <v>0</v>
      </c>
      <c r="AX95" s="101">
        <v>0</v>
      </c>
      <c r="AY95" s="101">
        <v>0</v>
      </c>
      <c r="AZ95" s="101">
        <v>0</v>
      </c>
      <c r="BA95" s="101">
        <v>0</v>
      </c>
      <c r="BB95" s="101">
        <v>0</v>
      </c>
      <c r="BC95" s="101">
        <v>0</v>
      </c>
      <c r="BD95" s="144"/>
      <c r="BE95" s="145"/>
    </row>
    <row r="96" spans="1:57" s="8" customFormat="1" ht="59.25" customHeight="1" x14ac:dyDescent="0.2">
      <c r="A96" s="189"/>
      <c r="B96" s="80" t="s">
        <v>94</v>
      </c>
      <c r="C96" s="28" t="s">
        <v>95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101">
        <v>0</v>
      </c>
      <c r="V96" s="101">
        <v>0</v>
      </c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 t="s">
        <v>34</v>
      </c>
      <c r="AO96" s="28"/>
      <c r="AP96" s="28"/>
      <c r="AQ96" s="28"/>
      <c r="AR96" s="28"/>
      <c r="AS96" s="28"/>
      <c r="AT96" s="54"/>
      <c r="AU96" s="70"/>
      <c r="AV96" s="101">
        <v>0</v>
      </c>
      <c r="AW96" s="101">
        <v>0</v>
      </c>
      <c r="AX96" s="101">
        <v>0</v>
      </c>
      <c r="AY96" s="101">
        <v>0</v>
      </c>
      <c r="AZ96" s="101">
        <v>0</v>
      </c>
      <c r="BA96" s="101">
        <v>0</v>
      </c>
      <c r="BB96" s="101">
        <v>0</v>
      </c>
      <c r="BC96" s="101">
        <v>0</v>
      </c>
      <c r="BD96" s="144" t="s">
        <v>50</v>
      </c>
      <c r="BE96" s="145"/>
    </row>
    <row r="97" spans="1:57" s="8" customFormat="1" ht="52.5" customHeight="1" x14ac:dyDescent="0.2">
      <c r="A97" s="189"/>
      <c r="B97" s="80" t="s">
        <v>96</v>
      </c>
      <c r="C97" s="28" t="s">
        <v>97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01">
        <v>0</v>
      </c>
      <c r="V97" s="101">
        <v>0</v>
      </c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 t="s">
        <v>34</v>
      </c>
      <c r="AO97" s="28"/>
      <c r="AP97" s="28"/>
      <c r="AQ97" s="28"/>
      <c r="AR97" s="28"/>
      <c r="AS97" s="28"/>
      <c r="AT97" s="70" t="s">
        <v>23</v>
      </c>
      <c r="AU97" s="70" t="s">
        <v>23</v>
      </c>
      <c r="AV97" s="101">
        <v>0</v>
      </c>
      <c r="AW97" s="101">
        <v>0</v>
      </c>
      <c r="AX97" s="101">
        <v>0</v>
      </c>
      <c r="AY97" s="101">
        <v>0</v>
      </c>
      <c r="AZ97" s="101">
        <v>0</v>
      </c>
      <c r="BA97" s="101">
        <v>0</v>
      </c>
      <c r="BB97" s="101">
        <v>0</v>
      </c>
      <c r="BC97" s="101">
        <v>0</v>
      </c>
      <c r="BD97" s="187" t="s">
        <v>50</v>
      </c>
      <c r="BE97" s="187"/>
    </row>
    <row r="98" spans="1:57" s="8" customFormat="1" ht="26.25" customHeight="1" x14ac:dyDescent="0.2">
      <c r="A98" s="189"/>
      <c r="B98" s="119" t="s">
        <v>63</v>
      </c>
      <c r="C98" s="105" t="s">
        <v>15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01">
        <v>0</v>
      </c>
      <c r="V98" s="101">
        <v>0</v>
      </c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3" t="s">
        <v>33</v>
      </c>
      <c r="AP98" s="120"/>
      <c r="AQ98" s="120"/>
      <c r="AR98" s="120"/>
      <c r="AS98" s="109"/>
      <c r="AT98" s="70" t="s">
        <v>23</v>
      </c>
      <c r="AU98" s="70" t="s">
        <v>23</v>
      </c>
      <c r="AV98" s="101">
        <v>0</v>
      </c>
      <c r="AW98" s="101">
        <v>0</v>
      </c>
      <c r="AX98" s="101">
        <v>0</v>
      </c>
      <c r="AY98" s="101">
        <v>0</v>
      </c>
      <c r="AZ98" s="101">
        <v>0</v>
      </c>
      <c r="BA98" s="101">
        <v>0</v>
      </c>
      <c r="BB98" s="101">
        <v>0</v>
      </c>
      <c r="BC98" s="101">
        <v>0</v>
      </c>
      <c r="BD98" s="188" t="s">
        <v>49</v>
      </c>
      <c r="BE98" s="188"/>
    </row>
    <row r="99" spans="1:57" ht="57.75" customHeight="1" x14ac:dyDescent="0.2">
      <c r="A99" s="64"/>
      <c r="B99" s="119" t="s">
        <v>64</v>
      </c>
      <c r="C99" s="105" t="s">
        <v>32</v>
      </c>
      <c r="D99" s="121"/>
      <c r="E99" s="121"/>
      <c r="F99" s="121"/>
      <c r="G99" s="121"/>
      <c r="H99" s="121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01">
        <v>0</v>
      </c>
      <c r="V99" s="101">
        <v>0</v>
      </c>
      <c r="W99" s="122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06"/>
      <c r="AO99" s="121"/>
      <c r="AP99" s="121"/>
      <c r="AQ99" s="121"/>
      <c r="AR99" s="122"/>
      <c r="AS99" s="109"/>
      <c r="AT99" s="124" t="s">
        <v>33</v>
      </c>
      <c r="AU99" s="70" t="s">
        <v>43</v>
      </c>
      <c r="AV99" s="101">
        <v>0</v>
      </c>
      <c r="AW99" s="101">
        <v>0</v>
      </c>
      <c r="AX99" s="101">
        <v>0</v>
      </c>
      <c r="AY99" s="101">
        <v>0</v>
      </c>
      <c r="AZ99" s="101">
        <v>0</v>
      </c>
      <c r="BA99" s="101">
        <v>0</v>
      </c>
      <c r="BB99" s="101">
        <v>0</v>
      </c>
      <c r="BC99" s="101">
        <v>0</v>
      </c>
      <c r="BD99" s="188" t="s">
        <v>49</v>
      </c>
      <c r="BE99" s="188"/>
    </row>
    <row r="100" spans="1:57" ht="54" customHeight="1" x14ac:dyDescent="0.2">
      <c r="A100" s="40"/>
      <c r="B100" s="132" t="s">
        <v>31</v>
      </c>
      <c r="C100" s="132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9"/>
      <c r="R100" s="59"/>
      <c r="S100" s="58"/>
      <c r="T100" s="59" t="s">
        <v>49</v>
      </c>
      <c r="U100" s="101">
        <v>0</v>
      </c>
      <c r="V100" s="101">
        <v>0</v>
      </c>
      <c r="W100" s="58"/>
      <c r="X100" s="58"/>
      <c r="Y100" s="58"/>
      <c r="Z100" s="58"/>
      <c r="AA100" s="58"/>
      <c r="AB100" s="59" t="s">
        <v>43</v>
      </c>
      <c r="AC100" s="53"/>
      <c r="AD100" s="59" t="s">
        <v>43</v>
      </c>
      <c r="AE100" s="58"/>
      <c r="AF100" s="58"/>
      <c r="AG100" s="59" t="s">
        <v>50</v>
      </c>
      <c r="AH100" s="59"/>
      <c r="AI100" s="59"/>
      <c r="AJ100" s="59"/>
      <c r="AK100" s="53" t="s">
        <v>49</v>
      </c>
      <c r="AL100" s="59" t="s">
        <v>77</v>
      </c>
      <c r="AM100" s="59" t="s">
        <v>129</v>
      </c>
      <c r="AN100" s="59" t="s">
        <v>52</v>
      </c>
      <c r="AO100" s="59" t="s">
        <v>49</v>
      </c>
      <c r="AP100" s="58"/>
      <c r="AQ100" s="59" t="s">
        <v>49</v>
      </c>
      <c r="AR100" s="59" t="s">
        <v>50</v>
      </c>
      <c r="AS100" s="53"/>
      <c r="AT100" s="54" t="s">
        <v>49</v>
      </c>
      <c r="AU100" s="70" t="s">
        <v>50</v>
      </c>
      <c r="AV100" s="101">
        <v>0</v>
      </c>
      <c r="AW100" s="101">
        <v>0</v>
      </c>
      <c r="AX100" s="101">
        <v>0</v>
      </c>
      <c r="AY100" s="101">
        <v>0</v>
      </c>
      <c r="AZ100" s="101">
        <v>0</v>
      </c>
      <c r="BA100" s="101">
        <v>0</v>
      </c>
      <c r="BB100" s="101">
        <v>0</v>
      </c>
      <c r="BC100" s="101">
        <v>0</v>
      </c>
      <c r="BD100" s="132" t="s">
        <v>132</v>
      </c>
      <c r="BE100" s="132"/>
    </row>
    <row r="101" spans="1:57" ht="72" customHeight="1" x14ac:dyDescent="0.2">
      <c r="A101"/>
      <c r="B101" s="60"/>
      <c r="C101" s="60"/>
      <c r="D101" s="42"/>
      <c r="E101" s="42"/>
      <c r="F101" s="42"/>
      <c r="G101" s="42"/>
      <c r="H101" s="42"/>
      <c r="I101" s="42"/>
      <c r="J101" s="42"/>
      <c r="K101" s="42"/>
      <c r="L101" s="42"/>
      <c r="M101" s="184" t="s">
        <v>53</v>
      </c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42"/>
      <c r="AS101" s="60"/>
      <c r="AT101" s="61"/>
      <c r="AU101" s="61"/>
      <c r="AV101" s="61"/>
      <c r="AW101" s="61"/>
      <c r="AX101" s="61"/>
      <c r="AY101" s="61"/>
      <c r="AZ101" s="61"/>
      <c r="BA101" s="61"/>
      <c r="BB101" s="61"/>
      <c r="BC101" s="62"/>
      <c r="BD101" s="63"/>
      <c r="BE101" s="63"/>
    </row>
    <row r="102" spans="1:57" ht="83.25" customHeight="1" x14ac:dyDescent="0.2">
      <c r="A102"/>
      <c r="B102" s="41"/>
      <c r="C102" s="41"/>
      <c r="AC102" s="42"/>
      <c r="AD102" s="43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6"/>
      <c r="AQ102" s="44"/>
      <c r="AR102" s="44"/>
      <c r="AS102" s="44"/>
      <c r="AT102" s="44"/>
      <c r="AU102" s="44"/>
    </row>
    <row r="103" spans="1:57" ht="44.25" customHeight="1" x14ac:dyDescent="0.2">
      <c r="A103"/>
    </row>
    <row r="104" spans="1:57" ht="44.25" customHeight="1" x14ac:dyDescent="0.2">
      <c r="A104"/>
    </row>
    <row r="105" spans="1:57" ht="44.25" customHeight="1" x14ac:dyDescent="0.2">
      <c r="A105"/>
    </row>
    <row r="106" spans="1:57" ht="44.25" customHeight="1" x14ac:dyDescent="0.2">
      <c r="A106"/>
    </row>
    <row r="107" spans="1:57" ht="44.25" customHeight="1" x14ac:dyDescent="0.2">
      <c r="A107"/>
    </row>
    <row r="108" spans="1:57" ht="44.25" customHeight="1" x14ac:dyDescent="0.2">
      <c r="A108"/>
    </row>
    <row r="109" spans="1:57" ht="44.25" customHeight="1" x14ac:dyDescent="0.2">
      <c r="A109"/>
    </row>
    <row r="110" spans="1:57" ht="44.25" customHeight="1" x14ac:dyDescent="0.2">
      <c r="A110"/>
    </row>
    <row r="111" spans="1:57" ht="44.25" customHeight="1" x14ac:dyDescent="0.2">
      <c r="A111"/>
    </row>
    <row r="112" spans="1:57" ht="44.25" customHeight="1" x14ac:dyDescent="0.2">
      <c r="A112"/>
    </row>
    <row r="113" spans="1:1" ht="44.25" customHeight="1" x14ac:dyDescent="0.2">
      <c r="A113"/>
    </row>
    <row r="114" spans="1:1" ht="44.25" customHeight="1" x14ac:dyDescent="0.2">
      <c r="A114"/>
    </row>
    <row r="115" spans="1:1" ht="44.25" customHeight="1" x14ac:dyDescent="0.2">
      <c r="A115"/>
    </row>
    <row r="116" spans="1:1" ht="44.25" customHeight="1" x14ac:dyDescent="0.2">
      <c r="A116"/>
    </row>
    <row r="117" spans="1:1" ht="44.25" customHeight="1" x14ac:dyDescent="0.2">
      <c r="A117"/>
    </row>
    <row r="118" spans="1:1" ht="44.25" customHeight="1" x14ac:dyDescent="0.2">
      <c r="A118"/>
    </row>
    <row r="119" spans="1:1" ht="44.25" customHeight="1" x14ac:dyDescent="0.2">
      <c r="A119"/>
    </row>
    <row r="120" spans="1:1" ht="44.25" customHeight="1" x14ac:dyDescent="0.2">
      <c r="A120"/>
    </row>
    <row r="121" spans="1:1" ht="44.25" customHeight="1" x14ac:dyDescent="0.2">
      <c r="A121"/>
    </row>
    <row r="122" spans="1:1" ht="44.25" customHeight="1" x14ac:dyDescent="0.2">
      <c r="A122"/>
    </row>
    <row r="123" spans="1:1" ht="44.25" customHeight="1" x14ac:dyDescent="0.2">
      <c r="A123"/>
    </row>
    <row r="124" spans="1:1" ht="44.25" customHeight="1" x14ac:dyDescent="0.2">
      <c r="A124"/>
    </row>
    <row r="125" spans="1:1" ht="44.25" customHeight="1" x14ac:dyDescent="0.2">
      <c r="A125"/>
    </row>
    <row r="126" spans="1:1" ht="44.25" customHeight="1" x14ac:dyDescent="0.2">
      <c r="A126"/>
    </row>
    <row r="127" spans="1:1" ht="44.25" customHeight="1" x14ac:dyDescent="0.2">
      <c r="A127"/>
    </row>
    <row r="128" spans="1:1" ht="44.25" customHeight="1" x14ac:dyDescent="0.2">
      <c r="A128"/>
    </row>
    <row r="129" spans="1:1" ht="44.25" customHeight="1" x14ac:dyDescent="0.2">
      <c r="A129"/>
    </row>
    <row r="130" spans="1:1" ht="44.25" customHeight="1" x14ac:dyDescent="0.2">
      <c r="A130"/>
    </row>
    <row r="131" spans="1:1" ht="44.25" customHeight="1" x14ac:dyDescent="0.2">
      <c r="A131"/>
    </row>
    <row r="132" spans="1:1" ht="44.25" customHeight="1" x14ac:dyDescent="0.2">
      <c r="A132"/>
    </row>
    <row r="133" spans="1:1" ht="44.25" customHeight="1" x14ac:dyDescent="0.2">
      <c r="A133"/>
    </row>
    <row r="134" spans="1:1" ht="44.25" customHeight="1" x14ac:dyDescent="0.2">
      <c r="A134"/>
    </row>
    <row r="135" spans="1:1" ht="44.25" customHeight="1" x14ac:dyDescent="0.2">
      <c r="A135"/>
    </row>
    <row r="136" spans="1:1" ht="44.25" customHeight="1" x14ac:dyDescent="0.2">
      <c r="A136"/>
    </row>
    <row r="137" spans="1:1" ht="44.25" customHeight="1" x14ac:dyDescent="0.2">
      <c r="A137"/>
    </row>
    <row r="138" spans="1:1" ht="44.25" customHeight="1" x14ac:dyDescent="0.2">
      <c r="A138"/>
    </row>
    <row r="139" spans="1:1" ht="44.25" customHeight="1" x14ac:dyDescent="0.2">
      <c r="A139"/>
    </row>
    <row r="140" spans="1:1" ht="44.25" customHeight="1" x14ac:dyDescent="0.2">
      <c r="A140"/>
    </row>
    <row r="141" spans="1:1" ht="44.25" customHeight="1" x14ac:dyDescent="0.2">
      <c r="A141"/>
    </row>
    <row r="142" spans="1:1" ht="44.25" customHeight="1" x14ac:dyDescent="0.2">
      <c r="A142"/>
    </row>
    <row r="143" spans="1:1" ht="44.25" customHeight="1" x14ac:dyDescent="0.2">
      <c r="A143"/>
    </row>
    <row r="144" spans="1:1" ht="44.25" customHeight="1" x14ac:dyDescent="0.2">
      <c r="A144"/>
    </row>
    <row r="145" spans="1:1" ht="44.25" customHeight="1" x14ac:dyDescent="0.2">
      <c r="A145"/>
    </row>
    <row r="146" spans="1:1" ht="44.25" customHeight="1" x14ac:dyDescent="0.2">
      <c r="A146"/>
    </row>
    <row r="147" spans="1:1" ht="44.25" customHeight="1" x14ac:dyDescent="0.2">
      <c r="A147"/>
    </row>
    <row r="148" spans="1:1" ht="44.25" customHeight="1" x14ac:dyDescent="0.2">
      <c r="A148"/>
    </row>
    <row r="149" spans="1:1" ht="44.25" customHeight="1" x14ac:dyDescent="0.2">
      <c r="A149"/>
    </row>
    <row r="150" spans="1:1" ht="44.25" customHeight="1" x14ac:dyDescent="0.2">
      <c r="A150"/>
    </row>
    <row r="151" spans="1:1" ht="44.25" customHeight="1" x14ac:dyDescent="0.2">
      <c r="A151"/>
    </row>
    <row r="152" spans="1:1" ht="44.25" customHeight="1" x14ac:dyDescent="0.2">
      <c r="A152"/>
    </row>
    <row r="153" spans="1:1" ht="44.25" customHeight="1" x14ac:dyDescent="0.2">
      <c r="A153"/>
    </row>
    <row r="154" spans="1:1" ht="44.25" customHeight="1" x14ac:dyDescent="0.2">
      <c r="A154"/>
    </row>
    <row r="155" spans="1:1" ht="44.25" customHeight="1" x14ac:dyDescent="0.2">
      <c r="A155"/>
    </row>
    <row r="156" spans="1:1" ht="44.25" customHeight="1" x14ac:dyDescent="0.2">
      <c r="A156"/>
    </row>
    <row r="157" spans="1:1" ht="44.25" customHeight="1" x14ac:dyDescent="0.2">
      <c r="A157"/>
    </row>
    <row r="158" spans="1:1" ht="44.25" customHeight="1" x14ac:dyDescent="0.2">
      <c r="A158"/>
    </row>
    <row r="159" spans="1:1" ht="44.25" customHeight="1" x14ac:dyDescent="0.2">
      <c r="A159"/>
    </row>
    <row r="160" spans="1:1" ht="44.25" customHeight="1" x14ac:dyDescent="0.2">
      <c r="A160"/>
    </row>
    <row r="161" spans="1:1" ht="44.25" customHeight="1" x14ac:dyDescent="0.2">
      <c r="A161"/>
    </row>
    <row r="162" spans="1:1" ht="44.25" customHeight="1" x14ac:dyDescent="0.2">
      <c r="A162"/>
    </row>
    <row r="163" spans="1:1" ht="44.25" customHeight="1" x14ac:dyDescent="0.2">
      <c r="A163"/>
    </row>
    <row r="164" spans="1:1" ht="44.25" customHeight="1" x14ac:dyDescent="0.2">
      <c r="A164"/>
    </row>
    <row r="165" spans="1:1" ht="44.25" customHeight="1" x14ac:dyDescent="0.2">
      <c r="A165"/>
    </row>
    <row r="166" spans="1:1" ht="44.25" customHeight="1" x14ac:dyDescent="0.2">
      <c r="A166"/>
    </row>
    <row r="167" spans="1:1" ht="44.25" customHeight="1" x14ac:dyDescent="0.2">
      <c r="A167"/>
    </row>
    <row r="168" spans="1:1" ht="44.25" customHeight="1" x14ac:dyDescent="0.2">
      <c r="A168"/>
    </row>
    <row r="169" spans="1:1" ht="44.25" customHeight="1" x14ac:dyDescent="0.2">
      <c r="A169"/>
    </row>
    <row r="170" spans="1:1" ht="44.25" customHeight="1" x14ac:dyDescent="0.2">
      <c r="A170"/>
    </row>
    <row r="171" spans="1:1" ht="44.25" customHeight="1" x14ac:dyDescent="0.2">
      <c r="A171"/>
    </row>
    <row r="172" spans="1:1" ht="44.25" customHeight="1" x14ac:dyDescent="0.2">
      <c r="A172"/>
    </row>
    <row r="173" spans="1:1" ht="44.25" customHeight="1" x14ac:dyDescent="0.2">
      <c r="A173"/>
    </row>
    <row r="174" spans="1:1" ht="44.25" customHeight="1" x14ac:dyDescent="0.2">
      <c r="A174"/>
    </row>
    <row r="175" spans="1:1" ht="44.25" customHeight="1" x14ac:dyDescent="0.2">
      <c r="A175"/>
    </row>
    <row r="176" spans="1:1" ht="44.25" customHeight="1" x14ac:dyDescent="0.2">
      <c r="A176"/>
    </row>
    <row r="177" spans="1:1" ht="44.25" customHeight="1" x14ac:dyDescent="0.2">
      <c r="A177"/>
    </row>
    <row r="178" spans="1:1" ht="44.25" customHeight="1" x14ac:dyDescent="0.2">
      <c r="A178"/>
    </row>
    <row r="179" spans="1:1" ht="44.25" customHeight="1" x14ac:dyDescent="0.2">
      <c r="A179"/>
    </row>
    <row r="180" spans="1:1" ht="44.25" customHeight="1" x14ac:dyDescent="0.2">
      <c r="A180"/>
    </row>
    <row r="181" spans="1:1" ht="44.25" customHeight="1" x14ac:dyDescent="0.2">
      <c r="A181"/>
    </row>
    <row r="182" spans="1:1" ht="44.25" customHeight="1" x14ac:dyDescent="0.2">
      <c r="A182"/>
    </row>
    <row r="183" spans="1:1" ht="44.25" customHeight="1" x14ac:dyDescent="0.2">
      <c r="A183"/>
    </row>
    <row r="184" spans="1:1" ht="44.25" customHeight="1" x14ac:dyDescent="0.2">
      <c r="A184"/>
    </row>
    <row r="185" spans="1:1" ht="44.25" customHeight="1" x14ac:dyDescent="0.2">
      <c r="A185"/>
    </row>
    <row r="186" spans="1:1" ht="44.25" customHeight="1" x14ac:dyDescent="0.2">
      <c r="A186"/>
    </row>
    <row r="187" spans="1:1" ht="44.25" customHeight="1" x14ac:dyDescent="0.2">
      <c r="A187"/>
    </row>
    <row r="188" spans="1:1" ht="44.25" customHeight="1" x14ac:dyDescent="0.2">
      <c r="A188"/>
    </row>
    <row r="189" spans="1:1" ht="44.25" customHeight="1" x14ac:dyDescent="0.2">
      <c r="A189"/>
    </row>
    <row r="190" spans="1:1" ht="44.25" customHeight="1" x14ac:dyDescent="0.2">
      <c r="A190"/>
    </row>
    <row r="191" spans="1:1" ht="44.25" customHeight="1" x14ac:dyDescent="0.2">
      <c r="A191"/>
    </row>
    <row r="192" spans="1:1" ht="44.25" customHeight="1" x14ac:dyDescent="0.2">
      <c r="A192"/>
    </row>
    <row r="193" spans="1:1" ht="44.25" customHeight="1" x14ac:dyDescent="0.2">
      <c r="A193"/>
    </row>
    <row r="194" spans="1:1" ht="44.25" customHeight="1" x14ac:dyDescent="0.2">
      <c r="A194"/>
    </row>
    <row r="195" spans="1:1" ht="44.25" customHeight="1" x14ac:dyDescent="0.2">
      <c r="A195"/>
    </row>
    <row r="196" spans="1:1" ht="44.25" customHeight="1" x14ac:dyDescent="0.2">
      <c r="A196"/>
    </row>
    <row r="197" spans="1:1" ht="44.25" customHeight="1" x14ac:dyDescent="0.2">
      <c r="A197"/>
    </row>
    <row r="198" spans="1:1" ht="44.25" customHeight="1" x14ac:dyDescent="0.2">
      <c r="A198"/>
    </row>
    <row r="199" spans="1:1" ht="44.25" customHeight="1" x14ac:dyDescent="0.2">
      <c r="A199"/>
    </row>
    <row r="200" spans="1:1" ht="44.25" customHeight="1" x14ac:dyDescent="0.2">
      <c r="A200"/>
    </row>
    <row r="201" spans="1:1" ht="44.25" customHeight="1" x14ac:dyDescent="0.2">
      <c r="A201"/>
    </row>
    <row r="202" spans="1:1" ht="44.25" customHeight="1" x14ac:dyDescent="0.2">
      <c r="A202"/>
    </row>
    <row r="203" spans="1:1" ht="44.25" customHeight="1" x14ac:dyDescent="0.2">
      <c r="A203"/>
    </row>
    <row r="204" spans="1:1" ht="44.25" customHeight="1" x14ac:dyDescent="0.2">
      <c r="A204"/>
    </row>
    <row r="205" spans="1:1" ht="44.25" customHeight="1" x14ac:dyDescent="0.2">
      <c r="A205"/>
    </row>
    <row r="206" spans="1:1" ht="44.25" customHeight="1" x14ac:dyDescent="0.2">
      <c r="A206"/>
    </row>
    <row r="207" spans="1:1" ht="44.25" customHeight="1" x14ac:dyDescent="0.2">
      <c r="A207"/>
    </row>
    <row r="208" spans="1:1" ht="44.25" customHeight="1" x14ac:dyDescent="0.2">
      <c r="A208"/>
    </row>
    <row r="209" spans="1:1" ht="44.25" customHeight="1" x14ac:dyDescent="0.2">
      <c r="A209"/>
    </row>
    <row r="210" spans="1:1" ht="44.25" customHeight="1" x14ac:dyDescent="0.2">
      <c r="A210"/>
    </row>
    <row r="211" spans="1:1" ht="44.25" customHeight="1" x14ac:dyDescent="0.2">
      <c r="A211"/>
    </row>
    <row r="212" spans="1:1" ht="44.25" customHeight="1" x14ac:dyDescent="0.2">
      <c r="A212"/>
    </row>
    <row r="213" spans="1:1" ht="44.25" customHeight="1" x14ac:dyDescent="0.2">
      <c r="A213"/>
    </row>
    <row r="214" spans="1:1" ht="44.25" customHeight="1" x14ac:dyDescent="0.2">
      <c r="A214"/>
    </row>
    <row r="215" spans="1:1" ht="44.25" customHeight="1" x14ac:dyDescent="0.2">
      <c r="A215"/>
    </row>
    <row r="216" spans="1:1" ht="44.25" customHeight="1" x14ac:dyDescent="0.2">
      <c r="A216"/>
    </row>
    <row r="217" spans="1:1" ht="44.25" customHeight="1" x14ac:dyDescent="0.2">
      <c r="A217"/>
    </row>
    <row r="218" spans="1:1" ht="44.25" customHeight="1" x14ac:dyDescent="0.2">
      <c r="A218"/>
    </row>
    <row r="219" spans="1:1" ht="44.25" customHeight="1" x14ac:dyDescent="0.2">
      <c r="A219"/>
    </row>
    <row r="220" spans="1:1" ht="44.25" customHeight="1" x14ac:dyDescent="0.2">
      <c r="A220"/>
    </row>
    <row r="221" spans="1:1" ht="44.25" customHeight="1" x14ac:dyDescent="0.2">
      <c r="A221"/>
    </row>
    <row r="222" spans="1:1" ht="44.25" customHeight="1" x14ac:dyDescent="0.2">
      <c r="A222"/>
    </row>
    <row r="223" spans="1:1" ht="44.25" customHeight="1" x14ac:dyDescent="0.2">
      <c r="A223"/>
    </row>
    <row r="224" spans="1:1" ht="44.25" customHeight="1" x14ac:dyDescent="0.2">
      <c r="A224"/>
    </row>
    <row r="225" spans="1:1" ht="44.25" customHeight="1" x14ac:dyDescent="0.2">
      <c r="A225"/>
    </row>
    <row r="226" spans="1:1" ht="44.25" customHeight="1" x14ac:dyDescent="0.2">
      <c r="A226"/>
    </row>
    <row r="227" spans="1:1" ht="44.25" customHeight="1" x14ac:dyDescent="0.2">
      <c r="A227"/>
    </row>
    <row r="228" spans="1:1" ht="44.25" customHeight="1" x14ac:dyDescent="0.2">
      <c r="A228"/>
    </row>
    <row r="229" spans="1:1" ht="44.25" customHeight="1" x14ac:dyDescent="0.2">
      <c r="A229"/>
    </row>
    <row r="230" spans="1:1" ht="44.25" customHeight="1" x14ac:dyDescent="0.2">
      <c r="A230"/>
    </row>
    <row r="231" spans="1:1" ht="44.25" customHeight="1" x14ac:dyDescent="0.2">
      <c r="A231"/>
    </row>
    <row r="232" spans="1:1" ht="44.25" customHeight="1" x14ac:dyDescent="0.2">
      <c r="A232"/>
    </row>
    <row r="233" spans="1:1" ht="44.25" customHeight="1" x14ac:dyDescent="0.2">
      <c r="A233"/>
    </row>
    <row r="234" spans="1:1" ht="44.25" customHeight="1" x14ac:dyDescent="0.2">
      <c r="A234"/>
    </row>
    <row r="235" spans="1:1" ht="44.25" customHeight="1" x14ac:dyDescent="0.2">
      <c r="A235"/>
    </row>
    <row r="236" spans="1:1" ht="44.25" customHeight="1" x14ac:dyDescent="0.2">
      <c r="A236"/>
    </row>
    <row r="237" spans="1:1" ht="44.25" customHeight="1" x14ac:dyDescent="0.2">
      <c r="A237"/>
    </row>
    <row r="238" spans="1:1" ht="44.25" customHeight="1" x14ac:dyDescent="0.2">
      <c r="A238"/>
    </row>
    <row r="239" spans="1:1" ht="44.25" customHeight="1" x14ac:dyDescent="0.2">
      <c r="A239"/>
    </row>
    <row r="240" spans="1:1" ht="44.25" customHeight="1" x14ac:dyDescent="0.2">
      <c r="A240"/>
    </row>
    <row r="241" spans="1:1" ht="44.25" customHeight="1" x14ac:dyDescent="0.2">
      <c r="A241"/>
    </row>
    <row r="242" spans="1:1" ht="44.25" customHeight="1" x14ac:dyDescent="0.2">
      <c r="A242"/>
    </row>
    <row r="243" spans="1:1" ht="44.25" customHeight="1" x14ac:dyDescent="0.2">
      <c r="A243"/>
    </row>
    <row r="244" spans="1:1" ht="44.25" customHeight="1" x14ac:dyDescent="0.2">
      <c r="A244"/>
    </row>
    <row r="245" spans="1:1" ht="44.25" customHeight="1" x14ac:dyDescent="0.2">
      <c r="A245"/>
    </row>
    <row r="246" spans="1:1" ht="44.25" customHeight="1" x14ac:dyDescent="0.2">
      <c r="A246"/>
    </row>
    <row r="247" spans="1:1" ht="44.25" customHeight="1" x14ac:dyDescent="0.2">
      <c r="A247"/>
    </row>
    <row r="248" spans="1:1" ht="44.25" customHeight="1" x14ac:dyDescent="0.2">
      <c r="A248"/>
    </row>
    <row r="249" spans="1:1" ht="44.25" customHeight="1" x14ac:dyDescent="0.2">
      <c r="A249"/>
    </row>
    <row r="250" spans="1:1" ht="44.25" customHeight="1" x14ac:dyDescent="0.2">
      <c r="A250"/>
    </row>
    <row r="251" spans="1:1" ht="44.25" customHeight="1" x14ac:dyDescent="0.2">
      <c r="A251"/>
    </row>
    <row r="252" spans="1:1" ht="44.25" customHeight="1" x14ac:dyDescent="0.2">
      <c r="A252"/>
    </row>
    <row r="253" spans="1:1" ht="44.25" customHeight="1" x14ac:dyDescent="0.2">
      <c r="A253"/>
    </row>
  </sheetData>
  <mergeCells count="135">
    <mergeCell ref="D74:BC74"/>
    <mergeCell ref="A73:A75"/>
    <mergeCell ref="B73:B75"/>
    <mergeCell ref="C73:C75"/>
    <mergeCell ref="W73:Y73"/>
    <mergeCell ref="I73:K73"/>
    <mergeCell ref="M73:P73"/>
    <mergeCell ref="Q73:T73"/>
    <mergeCell ref="AA73:AB73"/>
    <mergeCell ref="AD73:AG73"/>
    <mergeCell ref="AI73:AK73"/>
    <mergeCell ref="AM73:AP73"/>
    <mergeCell ref="AQ73:AT73"/>
    <mergeCell ref="AV73:AX73"/>
    <mergeCell ref="AZ73:BC73"/>
    <mergeCell ref="BD89:BE89"/>
    <mergeCell ref="A76:A86"/>
    <mergeCell ref="M101:AQ101"/>
    <mergeCell ref="BD88:BE88"/>
    <mergeCell ref="BD91:BE91"/>
    <mergeCell ref="BD92:BE92"/>
    <mergeCell ref="BD94:BE94"/>
    <mergeCell ref="BD97:BE97"/>
    <mergeCell ref="BD98:BE98"/>
    <mergeCell ref="BD99:BE99"/>
    <mergeCell ref="BD100:BE100"/>
    <mergeCell ref="A91:A98"/>
    <mergeCell ref="BD80:BE80"/>
    <mergeCell ref="BD81:BE81"/>
    <mergeCell ref="BD93:BE93"/>
    <mergeCell ref="BD84:BE84"/>
    <mergeCell ref="BD85:BE85"/>
    <mergeCell ref="BD86:BE86"/>
    <mergeCell ref="BD87:BE87"/>
    <mergeCell ref="BD96:BE96"/>
    <mergeCell ref="BD83:BE83"/>
    <mergeCell ref="H1:AU1"/>
    <mergeCell ref="AP2:BE2"/>
    <mergeCell ref="AP3:BE3"/>
    <mergeCell ref="AP4:BE4"/>
    <mergeCell ref="AP5:BE5"/>
    <mergeCell ref="X15:AX15"/>
    <mergeCell ref="X16:AW16"/>
    <mergeCell ref="X17:AV17"/>
    <mergeCell ref="X18:AV18"/>
    <mergeCell ref="B11:BD11"/>
    <mergeCell ref="B16:Q16"/>
    <mergeCell ref="C17:P17"/>
    <mergeCell ref="H9:AP9"/>
    <mergeCell ref="H10:AP10"/>
    <mergeCell ref="R13:AJ13"/>
    <mergeCell ref="P12:AK12"/>
    <mergeCell ref="AP12:AX12"/>
    <mergeCell ref="AP13:AX13"/>
    <mergeCell ref="BF61:BF62"/>
    <mergeCell ref="B24:B26"/>
    <mergeCell ref="C24:C26"/>
    <mergeCell ref="D24:D26"/>
    <mergeCell ref="F24:H24"/>
    <mergeCell ref="BF43:BF44"/>
    <mergeCell ref="BF59:BF60"/>
    <mergeCell ref="X24:Z24"/>
    <mergeCell ref="J24:L24"/>
    <mergeCell ref="N24:Q24"/>
    <mergeCell ref="R24:U24"/>
    <mergeCell ref="AB24:AC24"/>
    <mergeCell ref="AE24:AH24"/>
    <mergeCell ref="AJ24:AL24"/>
    <mergeCell ref="AN24:AQ24"/>
    <mergeCell ref="AR24:AU24"/>
    <mergeCell ref="AW24:AY24"/>
    <mergeCell ref="BA24:BD24"/>
    <mergeCell ref="A24:A26"/>
    <mergeCell ref="B27:B28"/>
    <mergeCell ref="B29:B30"/>
    <mergeCell ref="C27:C28"/>
    <mergeCell ref="E25:BE25"/>
    <mergeCell ref="C70:C71"/>
    <mergeCell ref="C59:C60"/>
    <mergeCell ref="B33:B34"/>
    <mergeCell ref="C33:C34"/>
    <mergeCell ref="A65:A68"/>
    <mergeCell ref="B45:B46"/>
    <mergeCell ref="C31:C32"/>
    <mergeCell ref="B31:B32"/>
    <mergeCell ref="B51:B52"/>
    <mergeCell ref="B47:B48"/>
    <mergeCell ref="C47:C48"/>
    <mergeCell ref="B53:B54"/>
    <mergeCell ref="C53:C54"/>
    <mergeCell ref="B55:B56"/>
    <mergeCell ref="C55:C56"/>
    <mergeCell ref="A27:A48"/>
    <mergeCell ref="C51:C52"/>
    <mergeCell ref="B59:B60"/>
    <mergeCell ref="B70:B71"/>
    <mergeCell ref="B61:B62"/>
    <mergeCell ref="E70:S70"/>
    <mergeCell ref="B35:B36"/>
    <mergeCell ref="C35:C36"/>
    <mergeCell ref="B37:B38"/>
    <mergeCell ref="C37:C38"/>
    <mergeCell ref="B39:B40"/>
    <mergeCell ref="C39:C40"/>
    <mergeCell ref="B49:B50"/>
    <mergeCell ref="C49:C50"/>
    <mergeCell ref="B43:B44"/>
    <mergeCell ref="C43:C44"/>
    <mergeCell ref="B41:B42"/>
    <mergeCell ref="C41:C42"/>
    <mergeCell ref="C63:C64"/>
    <mergeCell ref="X19:BD19"/>
    <mergeCell ref="C29:C30"/>
    <mergeCell ref="D70:D71"/>
    <mergeCell ref="C61:C62"/>
    <mergeCell ref="C45:C46"/>
    <mergeCell ref="B69:D69"/>
    <mergeCell ref="B68:D68"/>
    <mergeCell ref="B67:D67"/>
    <mergeCell ref="B100:C100"/>
    <mergeCell ref="B72:BE72"/>
    <mergeCell ref="E73:G73"/>
    <mergeCell ref="BD75:BE75"/>
    <mergeCell ref="BD73:BE73"/>
    <mergeCell ref="BD74:BE74"/>
    <mergeCell ref="BD76:BE76"/>
    <mergeCell ref="BD77:BE77"/>
    <mergeCell ref="BD78:BE78"/>
    <mergeCell ref="BD79:BE79"/>
    <mergeCell ref="BD82:BE82"/>
    <mergeCell ref="B63:B64"/>
    <mergeCell ref="BD90:BE90"/>
    <mergeCell ref="BD95:BE95"/>
    <mergeCell ref="B21:BD21"/>
    <mergeCell ref="X70:AL70"/>
  </mergeCells>
  <phoneticPr fontId="1" type="noConversion"/>
  <pageMargins left="0.23622047244094491" right="0.23622047244094491" top="0.74803149606299213" bottom="0.59055118110236227" header="0" footer="0"/>
  <pageSetup paperSize="9" scale="72" fitToHeight="0" orientation="landscape" horizontalDpi="4294967294" r:id="rId1"/>
  <headerFooter alignWithMargins="0"/>
  <rowBreaks count="1" manualBreakCount="1">
    <brk id="23" max="58" man="1"/>
  </rowBreaks>
  <ignoredErrors>
    <ignoredError sqref="BE28 BE30 AQ5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12" sqref="C12:M12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78"/>
      <c r="L3" s="209"/>
      <c r="M3" s="209"/>
    </row>
    <row r="4" spans="3:13" ht="18.75" x14ac:dyDescent="0.3">
      <c r="I4" s="178"/>
      <c r="J4" s="210"/>
      <c r="K4" s="210"/>
      <c r="L4" s="210"/>
      <c r="M4" s="210"/>
    </row>
    <row r="5" spans="3:13" ht="18.75" x14ac:dyDescent="0.3">
      <c r="I5" s="178"/>
      <c r="J5" s="210"/>
      <c r="K5" s="210"/>
      <c r="L5" s="210"/>
      <c r="M5" s="210"/>
    </row>
    <row r="7" spans="3:13" ht="18.75" x14ac:dyDescent="0.3">
      <c r="J7" s="178"/>
      <c r="K7" s="210"/>
      <c r="L7" s="210"/>
      <c r="M7" s="210"/>
    </row>
    <row r="9" spans="3:13" x14ac:dyDescent="0.2">
      <c r="I9" s="1"/>
    </row>
    <row r="10" spans="3:13" ht="18.75" x14ac:dyDescent="0.3">
      <c r="E10" s="146"/>
      <c r="F10" s="207"/>
      <c r="G10" s="207"/>
      <c r="H10" s="207"/>
      <c r="I10" s="207"/>
      <c r="J10" s="207"/>
      <c r="K10" s="207"/>
    </row>
    <row r="11" spans="3:13" ht="18.75" x14ac:dyDescent="0.3">
      <c r="C11" s="2"/>
      <c r="D11" s="146"/>
      <c r="E11" s="146"/>
      <c r="F11" s="146"/>
      <c r="G11" s="146"/>
      <c r="H11" s="146"/>
      <c r="I11" s="146"/>
      <c r="J11" s="146"/>
      <c r="K11" s="146"/>
      <c r="L11" s="146"/>
      <c r="M11" s="2"/>
    </row>
    <row r="12" spans="3:13" ht="18.75" x14ac:dyDescent="0.3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</row>
    <row r="13" spans="3:13" ht="18.75" x14ac:dyDescent="0.3">
      <c r="C13" s="2"/>
      <c r="D13" s="2"/>
      <c r="E13" s="146"/>
      <c r="F13" s="146"/>
      <c r="G13" s="146"/>
      <c r="H13" s="146"/>
      <c r="I13" s="146"/>
      <c r="J13" s="146"/>
      <c r="K13" s="146"/>
      <c r="L13" s="2"/>
      <c r="M13" s="2"/>
    </row>
    <row r="15" spans="3:13" ht="18.75" x14ac:dyDescent="0.3"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</row>
    <row r="16" spans="3:13" ht="18.75" x14ac:dyDescent="0.3"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3:13" x14ac:dyDescent="0.2"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23" spans="3:13" ht="66" customHeight="1" x14ac:dyDescent="0.25">
      <c r="I23" s="208"/>
      <c r="J23" s="208"/>
      <c r="K23" s="208"/>
      <c r="L23" s="208"/>
      <c r="M23" s="208"/>
    </row>
    <row r="24" spans="3:13" ht="15.75" x14ac:dyDescent="0.25">
      <c r="I24" s="206"/>
      <c r="J24" s="206"/>
      <c r="K24" s="206"/>
      <c r="L24" s="206"/>
      <c r="M24" s="206"/>
    </row>
    <row r="25" spans="3:13" ht="15.75" x14ac:dyDescent="0.25">
      <c r="I25" s="206"/>
      <c r="J25" s="206"/>
      <c r="K25" s="206"/>
      <c r="L25" s="206"/>
      <c r="M25" s="206"/>
    </row>
    <row r="26" spans="3:13" ht="15.75" x14ac:dyDescent="0.25">
      <c r="I26" s="206"/>
      <c r="J26" s="206"/>
      <c r="K26" s="206"/>
      <c r="L26" s="206"/>
      <c r="M26" s="206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2025-06-06T07:01:25Z</cp:lastPrinted>
  <dcterms:created xsi:type="dcterms:W3CDTF">2011-08-23T06:15:52Z</dcterms:created>
  <dcterms:modified xsi:type="dcterms:W3CDTF">2025-06-24T08:38:35Z</dcterms:modified>
</cp:coreProperties>
</file>