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9A457368-9B42-4405-84EE-6204DE896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AK51" i="1"/>
  <c r="AJ51" i="1"/>
  <c r="AI51" i="1"/>
  <c r="AH51" i="1"/>
  <c r="AG51" i="1"/>
  <c r="AT51" i="1"/>
  <c r="AA48" i="1"/>
  <c r="Z48" i="1"/>
  <c r="AN45" i="1"/>
  <c r="AM45" i="1"/>
  <c r="AN51" i="1"/>
  <c r="AM51" i="1"/>
  <c r="AL51" i="1"/>
  <c r="AL45" i="1" s="1"/>
  <c r="AK23" i="1" l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Y24" i="1"/>
  <c r="R24" i="1"/>
  <c r="Q24" i="1"/>
  <c r="P24" i="1"/>
  <c r="O24" i="1"/>
  <c r="N24" i="1"/>
  <c r="BG33" i="1"/>
  <c r="X36" i="1"/>
  <c r="K36" i="1"/>
  <c r="G36" i="1"/>
  <c r="F36" i="1"/>
  <c r="E36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BG42" i="1"/>
  <c r="BG41" i="1"/>
  <c r="BG38" i="1"/>
  <c r="BG37" i="1"/>
  <c r="AK48" i="1"/>
  <c r="AK47" i="1"/>
  <c r="AJ47" i="1"/>
  <c r="AJ45" i="1" s="1"/>
  <c r="AI47" i="1"/>
  <c r="AH47" i="1"/>
  <c r="AG47" i="1"/>
  <c r="AF47" i="1"/>
  <c r="AE47" i="1"/>
  <c r="AD47" i="1"/>
  <c r="AC47" i="1"/>
  <c r="AB47" i="1"/>
  <c r="AA47" i="1"/>
  <c r="Z47" i="1"/>
  <c r="Y47" i="1"/>
  <c r="X47" i="1"/>
  <c r="AJ52" i="1"/>
  <c r="AI52" i="1"/>
  <c r="AH52" i="1"/>
  <c r="AH46" i="1" s="1"/>
  <c r="AG52" i="1"/>
  <c r="AF52" i="1"/>
  <c r="AF46" i="1" s="1"/>
  <c r="AE52" i="1"/>
  <c r="AE46" i="1" s="1"/>
  <c r="AD52" i="1"/>
  <c r="AD46" i="1" s="1"/>
  <c r="AC52" i="1"/>
  <c r="AC46" i="1" s="1"/>
  <c r="AB52" i="1"/>
  <c r="AB46" i="1" s="1"/>
  <c r="AA52" i="1"/>
  <c r="AA46" i="1" s="1"/>
  <c r="Z52" i="1"/>
  <c r="Z46" i="1" s="1"/>
  <c r="Y52" i="1"/>
  <c r="Y46" i="1" s="1"/>
  <c r="X52" i="1"/>
  <c r="X46" i="1" s="1"/>
  <c r="U52" i="1"/>
  <c r="T52" i="1"/>
  <c r="T46" i="1" s="1"/>
  <c r="S52" i="1"/>
  <c r="S46" i="1" s="1"/>
  <c r="R52" i="1"/>
  <c r="L52" i="1"/>
  <c r="K52" i="1"/>
  <c r="J52" i="1"/>
  <c r="F52" i="1"/>
  <c r="E52" i="1"/>
  <c r="AT45" i="1"/>
  <c r="AT59" i="1" s="1"/>
  <c r="AT61" i="1" s="1"/>
  <c r="AQ51" i="1"/>
  <c r="AQ45" i="1" s="1"/>
  <c r="AP51" i="1"/>
  <c r="AP45" i="1" s="1"/>
  <c r="AO51" i="1"/>
  <c r="AO45" i="1" s="1"/>
  <c r="AF51" i="1"/>
  <c r="AE51" i="1"/>
  <c r="AD51" i="1"/>
  <c r="AC51" i="1"/>
  <c r="AB51" i="1"/>
  <c r="AA51" i="1"/>
  <c r="Z51" i="1"/>
  <c r="Y51" i="1"/>
  <c r="X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BG56" i="1"/>
  <c r="BG55" i="1"/>
  <c r="AP46" i="1" l="1"/>
  <c r="AP60" i="1" s="1"/>
  <c r="AQ46" i="1"/>
  <c r="AQ60" i="1" s="1"/>
  <c r="U48" i="1" l="1"/>
  <c r="BG25" i="1"/>
  <c r="R48" i="1"/>
  <c r="T48" i="1"/>
  <c r="S48" i="1"/>
  <c r="AM60" i="1"/>
  <c r="T60" i="1"/>
  <c r="S60" i="1"/>
  <c r="BG39" i="1"/>
  <c r="Q48" i="1"/>
  <c r="P48" i="1"/>
  <c r="O48" i="1"/>
  <c r="M48" i="1"/>
  <c r="AK46" i="1"/>
  <c r="F46" i="1"/>
  <c r="F60" i="1" s="1"/>
  <c r="E46" i="1"/>
  <c r="E60" i="1" s="1"/>
  <c r="AO46" i="1"/>
  <c r="AO60" i="1" s="1"/>
  <c r="AN46" i="1"/>
  <c r="Q52" i="1"/>
  <c r="P52" i="1"/>
  <c r="P46" i="1" s="1"/>
  <c r="O52" i="1"/>
  <c r="O46" i="1" s="1"/>
  <c r="I52" i="1"/>
  <c r="H52" i="1"/>
  <c r="G52" i="1"/>
  <c r="G46" i="1" s="1"/>
  <c r="AB24" i="1"/>
  <c r="AC24" i="1"/>
  <c r="AQ35" i="1"/>
  <c r="AP35" i="1"/>
  <c r="F47" i="1"/>
  <c r="E47" i="1"/>
  <c r="N48" i="1"/>
  <c r="L48" i="1"/>
  <c r="L46" i="1" s="1"/>
  <c r="K60" i="1" s="1"/>
  <c r="K48" i="1"/>
  <c r="K46" i="1" s="1"/>
  <c r="J48" i="1"/>
  <c r="J46" i="1" s="1"/>
  <c r="I48" i="1"/>
  <c r="H48" i="1"/>
  <c r="H46" i="1" s="1"/>
  <c r="G48" i="1"/>
  <c r="N52" i="1"/>
  <c r="M52" i="1"/>
  <c r="M46" i="1" s="1"/>
  <c r="G45" i="1"/>
  <c r="BG53" i="1"/>
  <c r="G24" i="1"/>
  <c r="BG30" i="1"/>
  <c r="BG28" i="1"/>
  <c r="Q46" i="1" l="1"/>
  <c r="X45" i="1"/>
  <c r="I46" i="1"/>
  <c r="Y45" i="1"/>
  <c r="AA45" i="1"/>
  <c r="AC45" i="1"/>
  <c r="AE45" i="1"/>
  <c r="AI45" i="1"/>
  <c r="AI59" i="1" s="1"/>
  <c r="E45" i="1"/>
  <c r="AG45" i="1"/>
  <c r="N46" i="1"/>
  <c r="F45" i="1"/>
  <c r="Z45" i="1"/>
  <c r="AB45" i="1"/>
  <c r="AD45" i="1"/>
  <c r="AF45" i="1"/>
  <c r="AH45" i="1"/>
  <c r="AH59" i="1" s="1"/>
  <c r="U60" i="1"/>
  <c r="R46" i="1"/>
  <c r="U46" i="1"/>
  <c r="AL46" i="1"/>
  <c r="AL60" i="1" s="1"/>
  <c r="AJ46" i="1"/>
  <c r="AJ60" i="1" s="1"/>
  <c r="AM36" i="1"/>
  <c r="AJ36" i="1"/>
  <c r="AK24" i="1"/>
  <c r="U47" i="1"/>
  <c r="U45" i="1" s="1"/>
  <c r="U59" i="1" s="1"/>
  <c r="T47" i="1"/>
  <c r="S47" i="1"/>
  <c r="R47" i="1"/>
  <c r="Q47" i="1"/>
  <c r="P47" i="1"/>
  <c r="O47" i="1"/>
  <c r="N47" i="1"/>
  <c r="N45" i="1" s="1"/>
  <c r="N59" i="1" s="1"/>
  <c r="M47" i="1"/>
  <c r="M45" i="1" s="1"/>
  <c r="M59" i="1" s="1"/>
  <c r="L47" i="1"/>
  <c r="L45" i="1" s="1"/>
  <c r="K47" i="1"/>
  <c r="K45" i="1" s="1"/>
  <c r="J47" i="1"/>
  <c r="J45" i="1" s="1"/>
  <c r="I47" i="1"/>
  <c r="I45" i="1" s="1"/>
  <c r="H47" i="1"/>
  <c r="H45" i="1" s="1"/>
  <c r="AS51" i="1"/>
  <c r="AS45" i="1" s="1"/>
  <c r="AS59" i="1" s="1"/>
  <c r="AS61" i="1" s="1"/>
  <c r="AR51" i="1"/>
  <c r="AP59" i="1"/>
  <c r="AP61" i="1" s="1"/>
  <c r="AK45" i="1"/>
  <c r="AR45" i="1" l="1"/>
  <c r="AR59" i="1" s="1"/>
  <c r="BG51" i="1"/>
  <c r="AQ59" i="1"/>
  <c r="AQ61" i="1" s="1"/>
  <c r="R45" i="1"/>
  <c r="R59" i="1" s="1"/>
  <c r="O45" i="1"/>
  <c r="O59" i="1" s="1"/>
  <c r="Q45" i="1"/>
  <c r="Q59" i="1" s="1"/>
  <c r="S45" i="1"/>
  <c r="S59" i="1" s="1"/>
  <c r="P45" i="1"/>
  <c r="P59" i="1" s="1"/>
  <c r="T45" i="1"/>
  <c r="T59" i="1" s="1"/>
  <c r="T61" i="1" s="1"/>
  <c r="BG47" i="1"/>
  <c r="AN59" i="1"/>
  <c r="AN61" i="1" s="1"/>
  <c r="AI46" i="1"/>
  <c r="AK60" i="1"/>
  <c r="BG48" i="1"/>
  <c r="U61" i="1"/>
  <c r="AG46" i="1"/>
  <c r="BG52" i="1"/>
  <c r="BG45" i="1" l="1"/>
  <c r="AO59" i="1"/>
  <c r="AO61" i="1" s="1"/>
  <c r="S61" i="1"/>
  <c r="AK36" i="1"/>
  <c r="AI36" i="1"/>
  <c r="AI60" i="1" s="1"/>
  <c r="AH36" i="1"/>
  <c r="AH60" i="1" s="1"/>
  <c r="AG36" i="1"/>
  <c r="AF36" i="1"/>
  <c r="AB60" i="1"/>
  <c r="AA60" i="1"/>
  <c r="Y36" i="1"/>
  <c r="R36" i="1"/>
  <c r="Q36" i="1"/>
  <c r="P36" i="1"/>
  <c r="O36" i="1"/>
  <c r="N36" i="1"/>
  <c r="M36" i="1"/>
  <c r="L36" i="1"/>
  <c r="J36" i="1"/>
  <c r="J60" i="1" s="1"/>
  <c r="I36" i="1"/>
  <c r="I60" i="1" s="1"/>
  <c r="H36" i="1"/>
  <c r="H60" i="1" s="1"/>
  <c r="G60" i="1"/>
  <c r="AM59" i="1"/>
  <c r="AG59" i="1"/>
  <c r="AF59" i="1"/>
  <c r="AE59" i="1"/>
  <c r="AD59" i="1"/>
  <c r="Z59" i="1"/>
  <c r="Y59" i="1"/>
  <c r="X59" i="1"/>
  <c r="L59" i="1"/>
  <c r="K59" i="1"/>
  <c r="J59" i="1"/>
  <c r="I59" i="1"/>
  <c r="H59" i="1"/>
  <c r="G59" i="1"/>
  <c r="F59" i="1"/>
  <c r="E59" i="1"/>
  <c r="AG24" i="1"/>
  <c r="AF24" i="1"/>
  <c r="AE24" i="1"/>
  <c r="AD24" i="1"/>
  <c r="R60" i="1"/>
  <c r="Q60" i="1"/>
  <c r="P60" i="1"/>
  <c r="O60" i="1"/>
  <c r="N60" i="1"/>
  <c r="L24" i="1"/>
  <c r="L60" i="1" s="1"/>
  <c r="M24" i="1"/>
  <c r="M60" i="1" s="1"/>
  <c r="K24" i="1"/>
  <c r="J24" i="1"/>
  <c r="AK59" i="1"/>
  <c r="AK61" i="1" s="1"/>
  <c r="AJ59" i="1"/>
  <c r="BG32" i="1"/>
  <c r="BG31" i="1"/>
  <c r="BG58" i="1"/>
  <c r="BG57" i="1"/>
  <c r="BG54" i="1"/>
  <c r="BG49" i="1"/>
  <c r="BG50" i="1"/>
  <c r="BG44" i="1"/>
  <c r="BG43" i="1"/>
  <c r="BG40" i="1"/>
  <c r="BG34" i="1"/>
  <c r="BG29" i="1"/>
  <c r="BG27" i="1"/>
  <c r="BG26" i="1"/>
  <c r="AR60" i="1"/>
  <c r="AR61" i="1" s="1"/>
  <c r="BG46" i="1" l="1"/>
  <c r="AA59" i="1"/>
  <c r="AA61" i="1" s="1"/>
  <c r="AC59" i="1"/>
  <c r="AB59" i="1"/>
  <c r="AB61" i="1" s="1"/>
  <c r="AL59" i="1"/>
  <c r="AL61" i="1" s="1"/>
  <c r="AM61" i="1"/>
  <c r="J61" i="1"/>
  <c r="K61" i="1"/>
  <c r="E61" i="1"/>
  <c r="AG60" i="1"/>
  <c r="AG61" i="1" s="1"/>
  <c r="BG35" i="1"/>
  <c r="AC60" i="1"/>
  <c r="AE60" i="1"/>
  <c r="AE61" i="1" s="1"/>
  <c r="AI61" i="1"/>
  <c r="P61" i="1"/>
  <c r="R61" i="1"/>
  <c r="AJ61" i="1"/>
  <c r="X60" i="1"/>
  <c r="X61" i="1" s="1"/>
  <c r="Z60" i="1"/>
  <c r="Z61" i="1" s="1"/>
  <c r="AD60" i="1"/>
  <c r="AD61" i="1" s="1"/>
  <c r="AF60" i="1"/>
  <c r="AF61" i="1" s="1"/>
  <c r="AH61" i="1"/>
  <c r="BG23" i="1"/>
  <c r="L61" i="1"/>
  <c r="O61" i="1"/>
  <c r="Q61" i="1"/>
  <c r="M61" i="1"/>
  <c r="N61" i="1"/>
  <c r="I61" i="1"/>
  <c r="F61" i="1"/>
  <c r="BG36" i="1"/>
  <c r="Y60" i="1"/>
  <c r="BG59" i="1" l="1"/>
  <c r="AC61" i="1"/>
  <c r="BG24" i="1"/>
  <c r="H61" i="1"/>
  <c r="G61" i="1"/>
  <c r="Y61" i="1"/>
  <c r="BG61" i="1" l="1"/>
  <c r="BG60" i="1"/>
</calcChain>
</file>

<file path=xl/sharedStrings.xml><?xml version="1.0" encoding="utf-8"?>
<sst xmlns="http://schemas.openxmlformats.org/spreadsheetml/2006/main" count="462" uniqueCount="129">
  <si>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</si>
  <si>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</si>
  <si>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</si>
  <si>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</si>
  <si>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</si>
  <si>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</si>
  <si>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</si>
  <si>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</si>
  <si>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</si>
  <si>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</si>
  <si>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ПМ. 00</t>
  </si>
  <si>
    <t>Всего час. в неделю самостоятельной работы студентов</t>
  </si>
  <si>
    <t>Всего часов в неделю</t>
  </si>
  <si>
    <t>27 авг. – 2 сент.</t>
  </si>
  <si>
    <t>Всего часов: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</si>
  <si>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</si>
  <si>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</si>
  <si>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</si>
  <si>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</si>
  <si>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</si>
  <si>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0 - каникулы</t>
  </si>
  <si>
    <t>ОП.00</t>
  </si>
  <si>
    <t>Профессиональный цикл</t>
  </si>
  <si>
    <t xml:space="preserve">Физическая культура </t>
  </si>
  <si>
    <t>*</t>
  </si>
  <si>
    <t>Производственная практика  (по профилю специальности)</t>
  </si>
  <si>
    <t xml:space="preserve">* - промежуточная аттестация                        </t>
  </si>
  <si>
    <t>программы подготовки специалистов среднего звена</t>
  </si>
  <si>
    <t>Основы мировых религиозных культур</t>
  </si>
  <si>
    <t>Основы финансовой грамотности</t>
  </si>
  <si>
    <t>Общепрофессиональный цикл</t>
  </si>
  <si>
    <t>Иностранный язык в профессиональной деятельности</t>
  </si>
  <si>
    <t xml:space="preserve">по специальности среднего профессионального образования </t>
  </si>
  <si>
    <t>Директор ГБУ КО ПООТК</t>
  </si>
  <si>
    <t>Гражанское население в противодествии распростронению идиологии терроризму</t>
  </si>
  <si>
    <t>_______________ Л. Н. Пуйдокене</t>
  </si>
  <si>
    <t>об.уч.</t>
  </si>
  <si>
    <t>сам.р.</t>
  </si>
  <si>
    <t>Всего аттестаций в неделю</t>
  </si>
  <si>
    <t>Производственная практика (по профилю специальности)</t>
  </si>
  <si>
    <t>ДЗ</t>
  </si>
  <si>
    <t>Э</t>
  </si>
  <si>
    <t>Формы промежуточной аттестации</t>
  </si>
  <si>
    <t xml:space="preserve"> 1.2.Календарный график аттестаций</t>
  </si>
  <si>
    <t>Физическая культура</t>
  </si>
  <si>
    <t xml:space="preserve">Общепрофессиональный   цикл </t>
  </si>
  <si>
    <t>Гражданское население в противодействии 
распространению идеологии терроризма</t>
  </si>
  <si>
    <t>ПМ.00</t>
  </si>
  <si>
    <t>Профессиональный  цикл</t>
  </si>
  <si>
    <t>УП.05</t>
  </si>
  <si>
    <t>ПП.05</t>
  </si>
  <si>
    <t>История России</t>
  </si>
  <si>
    <t>Микробиология, санитария и гигиена в пищевом производстве</t>
  </si>
  <si>
    <t>ПП.02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</si>
  <si>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</si>
  <si>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</si>
  <si>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техник-технолог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</si>
  <si>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</si>
  <si>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>- 3 года и 10 месяцев</t>
    </r>
  </si>
  <si>
    <t>На базе основого общего образования</t>
  </si>
  <si>
    <r>
      <rPr>
        <b/>
        <sz val="14"/>
        <rFont val="Times New Roman"/>
        <family val="1"/>
        <charset val="204"/>
      </rPr>
      <t>профиль профессионального образования</t>
    </r>
    <r>
      <rPr>
        <sz val="14"/>
        <rFont val="Times New Roman"/>
        <family val="1"/>
        <charset val="204"/>
      </rPr>
      <t xml:space="preserve"> - естественнонаучный</t>
    </r>
  </si>
  <si>
    <t>курс</t>
  </si>
  <si>
    <t>обяз. уч.</t>
  </si>
  <si>
    <t>Всего часов в неделю обязательной учебной нагрузки</t>
  </si>
  <si>
    <t>Второй</t>
  </si>
  <si>
    <t>ПМ.01</t>
  </si>
  <si>
    <t>Экзамен по модулю</t>
  </si>
  <si>
    <t>Экзамен квалификационный</t>
  </si>
  <si>
    <t>1ДЗ</t>
  </si>
  <si>
    <t>2ДЗ</t>
  </si>
  <si>
    <t>1Э</t>
  </si>
  <si>
    <t>2ДЗ/2Э</t>
  </si>
  <si>
    <t xml:space="preserve">Зав. УМО ________________________ Н.А. Ивашкина
 </t>
  </si>
  <si>
    <t>" 06 " июня 2025 года</t>
  </si>
  <si>
    <t xml:space="preserve">19.02.12 Технология продуктов питания животного происхождения    группа 1ТПм      </t>
  </si>
  <si>
    <t>второй курс</t>
  </si>
  <si>
    <t>01 сентября - 05 сентября</t>
  </si>
  <si>
    <t>29 сентября - 03 октября</t>
  </si>
  <si>
    <t>27 октября-31 октября</t>
  </si>
  <si>
    <t xml:space="preserve">Ноябрь </t>
  </si>
  <si>
    <t xml:space="preserve"> Декабрь</t>
  </si>
  <si>
    <t>29 декабря- 02 января</t>
  </si>
  <si>
    <t>05 января-09 января</t>
  </si>
  <si>
    <t>02 февраля - 06 февраля</t>
  </si>
  <si>
    <t>23 февраля-27 февраля</t>
  </si>
  <si>
    <t xml:space="preserve"> Март</t>
  </si>
  <si>
    <t>30 марта-03 апреля</t>
  </si>
  <si>
    <t>27 апреля - 01 мая</t>
  </si>
  <si>
    <t xml:space="preserve"> Май</t>
  </si>
  <si>
    <t xml:space="preserve">Июнь </t>
  </si>
  <si>
    <t>29 июня - 03 июля</t>
  </si>
  <si>
    <t>27 июля-31 июля</t>
  </si>
  <si>
    <t xml:space="preserve">Август </t>
  </si>
  <si>
    <t>СГ.00</t>
  </si>
  <si>
    <t>Социально-гуманитарный цикл</t>
  </si>
  <si>
    <t>СГ.01</t>
  </si>
  <si>
    <t>СГ.02</t>
  </si>
  <si>
    <t>СГ.04</t>
  </si>
  <si>
    <t>СГ.06</t>
  </si>
  <si>
    <t>СГ.07</t>
  </si>
  <si>
    <t>ОП.04</t>
  </si>
  <si>
    <t>Автоматизация технологических процессов</t>
  </si>
  <si>
    <t>ОП.06</t>
  </si>
  <si>
    <t>ОП.08</t>
  </si>
  <si>
    <t>Охрана труда</t>
  </si>
  <si>
    <t xml:space="preserve">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</t>
  </si>
  <si>
    <t>Организация  технологического процесса производства продукции на автоматизированных технологических линиях из молочного сырья</t>
  </si>
  <si>
    <t>ПМ. 04</t>
  </si>
  <si>
    <t>Выполнение работ  профессиям рабочих, должностям служащих: 13466 Маслодел, 19067 Сыродел</t>
  </si>
  <si>
    <t>Выполнения работ по профессии 13466 Маслодел</t>
  </si>
  <si>
    <t>МДК.04.01</t>
  </si>
  <si>
    <t>МДК.04.02</t>
  </si>
  <si>
    <t>Выполнение работ  по профессии 19067 Сыродел</t>
  </si>
  <si>
    <t xml:space="preserve"> Ноябрь</t>
  </si>
  <si>
    <t xml:space="preserve">Декабрь </t>
  </si>
  <si>
    <t xml:space="preserve">Март </t>
  </si>
  <si>
    <t>27 апреля-01 мая</t>
  </si>
  <si>
    <t>27 июля - 31 июля</t>
  </si>
  <si>
    <t>ОП.12</t>
  </si>
  <si>
    <t>З</t>
  </si>
  <si>
    <t>2З</t>
  </si>
  <si>
    <t>2З/3ДЗ</t>
  </si>
  <si>
    <t>1З/1ДЗ</t>
  </si>
  <si>
    <t>1З</t>
  </si>
  <si>
    <t xml:space="preserve">  </t>
  </si>
  <si>
    <t>2Э</t>
  </si>
  <si>
    <t>2ДЗ/3Э</t>
  </si>
  <si>
    <t>1З/2ДЗ</t>
  </si>
  <si>
    <t>2З/7ДЗ/5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</si>
</sst>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20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5" xfId="0" applyBorder="1"/>
    <xf numFmtId="0" fontId="4" fillId="0" borderId="0" xfId="0" applyFont="1"/>
    <xf numFmtId="0" fontId="1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1" fillId="9" borderId="0" xfId="0" applyFont="1" applyFill="1" applyAlignment="1">
      <alignment horizontal="center" vertical="center"/>
    </xf>
    <xf numFmtId="0" fontId="7" fillId="0" borderId="1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6" borderId="5" xfId="0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/>
    </xf>
    <xf numFmtId="0" fontId="10" fillId="13" borderId="9" xfId="0" applyFont="1" applyFill="1" applyBorder="1" applyAlignment="1">
      <alignment horizontal="center" wrapText="1"/>
    </xf>
    <xf numFmtId="0" fontId="10" fillId="11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>
      <alignment horizontal="center" vertical="center" textRotation="90"/>
    </xf>
    <xf numFmtId="0" fontId="10" fillId="10" borderId="9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5" fillId="8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/>
    </xf>
    <xf numFmtId="0" fontId="10" fillId="18" borderId="8" xfId="0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0" fillId="8" borderId="1" xfId="0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1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14" borderId="1" xfId="0" applyFont="1" applyFill="1" applyBorder="1"/>
    <xf numFmtId="0" fontId="10" fillId="14" borderId="1" xfId="0" applyFont="1" applyFill="1" applyBorder="1" applyAlignment="1">
      <alignment vertical="center"/>
    </xf>
    <xf numFmtId="0" fontId="10" fillId="14" borderId="1" xfId="0" applyFont="1" applyFill="1" applyBorder="1" applyAlignment="1">
      <alignment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textRotation="90" wrapText="1"/>
    </xf>
    <xf numFmtId="0" fontId="5" fillId="8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8" fillId="14" borderId="9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Обычный 2" xfId="1" xr:uid="{E99CE529-6493-4E81-9718-93CA7188FB4C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74085</xdr:colOff>
      <xdr:row>5</xdr:row>
      <xdr:rowOff>52917</xdr:rowOff>
    </xdr:from>
    <xdr:to>
      <xdr:col>58</xdr:col>
      <xdr:colOff>211668</xdr:colOff>
      <xdr:row>9</xdr:row>
      <xdr:rowOff>242620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D20A65-7CF4-67BE-1F52-B5ACAEEA9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2" y="2190750"/>
          <a:ext cx="3259666" cy="127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40"/>
  <sheetViews>
    <sheetView tabSelected="1" zoomScale="90" zoomScaleNormal="90" zoomScaleSheetLayoutView="90" zoomScalePageLayoutView="78" workbookViewId="0">
      <selection activeCell="AQ6" sqref="AQ6"/>
    </sheetView>
  </sheetViews>
  <sheetFormatPr defaultRowHeight="44.25" customHeight="1" x14ac:dyDescent="0.2"/>
  <cols>
    <col min="1" max="1" width="2.140625" style="3" customWidth="1"/>
    <col min="2" max="2" width="8.140625" customWidth="1"/>
    <col min="3" max="3" width="15.28515625" customWidth="1"/>
    <col min="4" max="4" width="4.7109375" customWidth="1"/>
    <col min="5" max="6" width="2.85546875" customWidth="1"/>
    <col min="7" max="7" width="2.7109375" customWidth="1"/>
    <col min="8" max="12" width="2.85546875" customWidth="1"/>
    <col min="13" max="14" width="3.42578125" customWidth="1"/>
    <col min="15" max="15" width="3.28515625" customWidth="1"/>
    <col min="16" max="18" width="3.42578125" customWidth="1"/>
    <col min="19" max="20" width="3.140625" customWidth="1"/>
    <col min="21" max="21" width="3.42578125" customWidth="1"/>
    <col min="22" max="22" width="3" customWidth="1"/>
    <col min="23" max="27" width="3.28515625" customWidth="1"/>
    <col min="28" max="28" width="3.7109375" customWidth="1"/>
    <col min="29" max="29" width="3.28515625" customWidth="1"/>
    <col min="30" max="30" width="3" customWidth="1"/>
    <col min="31" max="32" width="3.140625" customWidth="1"/>
    <col min="33" max="33" width="3" customWidth="1"/>
    <col min="34" max="34" width="3.28515625" customWidth="1"/>
    <col min="35" max="35" width="3.42578125" customWidth="1"/>
    <col min="36" max="37" width="3.28515625" customWidth="1"/>
    <col min="38" max="38" width="3.140625" customWidth="1"/>
    <col min="39" max="39" width="3.28515625" customWidth="1"/>
    <col min="40" max="40" width="3" customWidth="1"/>
    <col min="41" max="41" width="3.28515625" customWidth="1"/>
    <col min="42" max="42" width="3.140625" customWidth="1"/>
    <col min="43" max="43" width="3.28515625" customWidth="1"/>
    <col min="44" max="44" width="3.140625" customWidth="1"/>
    <col min="45" max="48" width="3.28515625" customWidth="1"/>
    <col min="49" max="49" width="3.140625" customWidth="1"/>
    <col min="50" max="51" width="3.42578125" customWidth="1"/>
    <col min="52" max="52" width="3" customWidth="1"/>
    <col min="53" max="53" width="3.42578125" customWidth="1"/>
    <col min="54" max="54" width="3.28515625" customWidth="1"/>
    <col min="55" max="55" width="3.140625" customWidth="1"/>
    <col min="56" max="56" width="3.85546875" customWidth="1"/>
    <col min="57" max="57" width="6.28515625" hidden="1" customWidth="1"/>
    <col min="58" max="58" width="4.140625" hidden="1" customWidth="1"/>
    <col min="59" max="59" width="5.7109375" customWidth="1"/>
  </cols>
  <sheetData>
    <row r="1" spans="1:59" ht="65.25" customHeight="1" x14ac:dyDescent="0.25">
      <c r="A1" t="s">
        <v>55</v>
      </c>
      <c r="G1" s="194" t="s">
        <v>54</v>
      </c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9" ht="27.6" customHeight="1" x14ac:dyDescent="0.3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174" t="s">
        <v>18</v>
      </c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</row>
    <row r="3" spans="1:59" ht="24.95" customHeight="1" x14ac:dyDescent="0.3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74" t="s">
        <v>33</v>
      </c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</row>
    <row r="4" spans="1:59" ht="27.6" customHeight="1" x14ac:dyDescent="0.3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74" t="s">
        <v>35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</row>
    <row r="5" spans="1:59" ht="24.95" customHeight="1" x14ac:dyDescent="0.3">
      <c r="A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174" t="s">
        <v>73</v>
      </c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</row>
    <row r="6" spans="1:59" ht="20.100000000000001" customHeight="1" x14ac:dyDescent="0.3">
      <c r="A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2"/>
      <c r="BE6" s="2"/>
      <c r="BF6" s="2"/>
      <c r="BG6" s="2"/>
    </row>
    <row r="7" spans="1:59" ht="18.95" customHeight="1" x14ac:dyDescent="0.3">
      <c r="A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2"/>
      <c r="BE7" s="2"/>
      <c r="BF7" s="2"/>
      <c r="BG7" s="2"/>
    </row>
    <row r="8" spans="1:59" ht="21.6" customHeight="1" x14ac:dyDescent="0.3">
      <c r="A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2"/>
      <c r="BE8" s="2"/>
      <c r="BF8" s="2"/>
      <c r="BG8" s="2"/>
    </row>
    <row r="9" spans="1:59" ht="27.6" customHeight="1" x14ac:dyDescent="0.3">
      <c r="A9"/>
      <c r="B9" s="12"/>
      <c r="C9" s="12"/>
      <c r="D9" s="12"/>
      <c r="E9" s="12"/>
      <c r="F9" s="12"/>
      <c r="G9" s="12"/>
      <c r="H9" s="197" t="s">
        <v>19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2"/>
      <c r="BF9" s="2"/>
      <c r="BG9" s="2"/>
    </row>
    <row r="10" spans="1:59" ht="25.5" customHeight="1" x14ac:dyDescent="0.3">
      <c r="A10"/>
      <c r="B10" s="12"/>
      <c r="C10" s="12"/>
      <c r="D10" s="12"/>
      <c r="E10" s="12"/>
      <c r="F10" s="12"/>
      <c r="G10" s="12"/>
      <c r="H10" s="197" t="s">
        <v>27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2"/>
      <c r="BF10" s="2"/>
      <c r="BG10" s="2"/>
    </row>
    <row r="11" spans="1:59" ht="22.5" customHeight="1" x14ac:dyDescent="0.3">
      <c r="A11"/>
      <c r="B11" s="198" t="s">
        <v>32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2"/>
      <c r="BF11" s="2"/>
      <c r="BG11" s="2"/>
    </row>
    <row r="12" spans="1:59" ht="18.75" customHeight="1" x14ac:dyDescent="0.3">
      <c r="A12"/>
      <c r="B12" s="12"/>
      <c r="C12" s="12"/>
      <c r="D12" s="12"/>
      <c r="E12" s="196" t="s">
        <v>74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2"/>
      <c r="BB12" s="12"/>
      <c r="BC12" s="12"/>
      <c r="BD12" s="12"/>
      <c r="BE12" s="2"/>
      <c r="BF12" s="2"/>
      <c r="BG12" s="2"/>
    </row>
    <row r="13" spans="1:59" ht="58.5" customHeight="1" x14ac:dyDescent="0.3">
      <c r="A13"/>
      <c r="B13" s="2"/>
      <c r="C13" s="2"/>
      <c r="D13" s="2"/>
      <c r="E13" s="2"/>
      <c r="F13" s="2"/>
      <c r="G13" s="2"/>
      <c r="H13" s="2"/>
      <c r="I13" s="2"/>
      <c r="J13" s="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3"/>
      <c r="BB13" s="13"/>
      <c r="BC13" s="13"/>
      <c r="BD13" s="2"/>
      <c r="BE13" s="2"/>
      <c r="BF13" s="2"/>
      <c r="BG13" s="2"/>
    </row>
    <row r="14" spans="1:59" ht="24" customHeight="1" x14ac:dyDescent="0.3">
      <c r="A14"/>
      <c r="B14" s="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"/>
      <c r="R14" s="2"/>
      <c r="S14" s="2"/>
      <c r="T14" s="2"/>
      <c r="U14" s="2"/>
      <c r="V14" s="2"/>
      <c r="W14" s="2"/>
      <c r="X14" s="173" t="s">
        <v>56</v>
      </c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2"/>
      <c r="AR14" s="2"/>
      <c r="AS14" s="197" t="s">
        <v>75</v>
      </c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2"/>
      <c r="BE14" s="2"/>
      <c r="BF14" s="2"/>
      <c r="BG14" s="2"/>
    </row>
    <row r="15" spans="1:59" ht="20.100000000000001" customHeight="1" x14ac:dyDescent="0.3">
      <c r="A15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2"/>
      <c r="S15" s="2"/>
      <c r="T15" s="2"/>
      <c r="U15" s="2"/>
      <c r="V15" s="2"/>
      <c r="W15" s="2"/>
      <c r="X15" s="172" t="s">
        <v>57</v>
      </c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2"/>
      <c r="AR15" s="12"/>
      <c r="AS15" s="197" t="s">
        <v>55</v>
      </c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2"/>
      <c r="BE15" s="2"/>
      <c r="BF15" s="2"/>
      <c r="BG15" s="2"/>
    </row>
    <row r="16" spans="1:59" ht="20.100000000000001" customHeight="1" x14ac:dyDescent="0.3">
      <c r="A16"/>
      <c r="B16" s="16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3"/>
      <c r="R16" s="2"/>
      <c r="S16" s="2"/>
      <c r="T16" s="2"/>
      <c r="U16" s="2"/>
      <c r="V16" s="2"/>
      <c r="W16" s="2"/>
      <c r="X16" s="172" t="s">
        <v>58</v>
      </c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2"/>
      <c r="BE16" s="2"/>
      <c r="BF16" s="2"/>
      <c r="BG16" s="2"/>
    </row>
    <row r="17" spans="1:61" ht="22.5" customHeight="1" x14ac:dyDescent="0.3">
      <c r="A1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71" t="s">
        <v>59</v>
      </c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2"/>
      <c r="BE17" s="2"/>
      <c r="BF17" s="2"/>
      <c r="BG17" s="2"/>
    </row>
    <row r="18" spans="1:61" ht="26.25" customHeight="1" x14ac:dyDescent="0.3">
      <c r="A18"/>
      <c r="B18" s="2"/>
      <c r="C18" s="2"/>
      <c r="D18" s="2"/>
      <c r="E18" s="2"/>
      <c r="F18" s="2"/>
      <c r="G18" s="2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4" t="s">
        <v>60</v>
      </c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2"/>
      <c r="BF18" s="2"/>
      <c r="BG18" s="2"/>
    </row>
    <row r="19" spans="1:61" ht="88.5" customHeight="1" x14ac:dyDescent="0.3">
      <c r="A19"/>
      <c r="B19" s="2"/>
      <c r="C19" s="2"/>
      <c r="D19" s="2"/>
      <c r="E19" s="2"/>
      <c r="F19" s="2"/>
      <c r="G19" s="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"/>
      <c r="AR19" s="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2"/>
      <c r="BE19" s="2"/>
      <c r="BF19" s="2"/>
      <c r="BG19" s="2"/>
    </row>
    <row r="20" spans="1:61" ht="144" customHeight="1" x14ac:dyDescent="0.2">
      <c r="A20" s="155" t="s">
        <v>61</v>
      </c>
      <c r="B20" s="155" t="s">
        <v>0</v>
      </c>
      <c r="C20" s="155" t="s">
        <v>1</v>
      </c>
      <c r="D20" s="155" t="s">
        <v>2</v>
      </c>
      <c r="E20" s="18" t="s">
        <v>76</v>
      </c>
      <c r="F20" s="170" t="s">
        <v>3</v>
      </c>
      <c r="G20" s="170"/>
      <c r="H20" s="170"/>
      <c r="I20" s="18" t="s">
        <v>77</v>
      </c>
      <c r="J20" s="164" t="s">
        <v>4</v>
      </c>
      <c r="K20" s="165"/>
      <c r="L20" s="166"/>
      <c r="M20" s="18" t="s">
        <v>78</v>
      </c>
      <c r="N20" s="164" t="s">
        <v>79</v>
      </c>
      <c r="O20" s="165"/>
      <c r="P20" s="165"/>
      <c r="Q20" s="166"/>
      <c r="R20" s="164" t="s">
        <v>80</v>
      </c>
      <c r="S20" s="165"/>
      <c r="T20" s="165"/>
      <c r="U20" s="166"/>
      <c r="V20" s="19" t="s">
        <v>81</v>
      </c>
      <c r="W20" s="18" t="s">
        <v>82</v>
      </c>
      <c r="X20" s="138" t="s">
        <v>5</v>
      </c>
      <c r="Y20" s="139"/>
      <c r="Z20" s="140"/>
      <c r="AA20" s="19" t="s">
        <v>83</v>
      </c>
      <c r="AB20" s="138" t="s">
        <v>6</v>
      </c>
      <c r="AC20" s="140"/>
      <c r="AD20" s="19" t="s">
        <v>84</v>
      </c>
      <c r="AE20" s="138" t="s">
        <v>85</v>
      </c>
      <c r="AF20" s="139"/>
      <c r="AG20" s="139"/>
      <c r="AH20" s="140"/>
      <c r="AI20" s="18" t="s">
        <v>86</v>
      </c>
      <c r="AJ20" s="164" t="s">
        <v>7</v>
      </c>
      <c r="AK20" s="165"/>
      <c r="AL20" s="166"/>
      <c r="AM20" s="18" t="s">
        <v>87</v>
      </c>
      <c r="AN20" s="164" t="s">
        <v>88</v>
      </c>
      <c r="AO20" s="165"/>
      <c r="AP20" s="165"/>
      <c r="AQ20" s="166"/>
      <c r="AR20" s="164" t="s">
        <v>89</v>
      </c>
      <c r="AS20" s="165"/>
      <c r="AT20" s="165"/>
      <c r="AU20" s="166"/>
      <c r="AV20" s="18" t="s">
        <v>90</v>
      </c>
      <c r="AW20" s="164" t="s">
        <v>8</v>
      </c>
      <c r="AX20" s="165"/>
      <c r="AY20" s="166"/>
      <c r="AZ20" s="18" t="s">
        <v>91</v>
      </c>
      <c r="BA20" s="167" t="s">
        <v>92</v>
      </c>
      <c r="BB20" s="168"/>
      <c r="BC20" s="168"/>
      <c r="BD20" s="169"/>
      <c r="BE20" s="20" t="s">
        <v>13</v>
      </c>
      <c r="BF20" s="20"/>
      <c r="BG20" s="19" t="s">
        <v>14</v>
      </c>
    </row>
    <row r="21" spans="1:61" ht="27" customHeight="1" x14ac:dyDescent="0.2">
      <c r="A21" s="156"/>
      <c r="B21" s="155"/>
      <c r="C21" s="155"/>
      <c r="D21" s="155"/>
      <c r="E21" s="151" t="s">
        <v>9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</row>
    <row r="22" spans="1:61" ht="37.5" customHeight="1" x14ac:dyDescent="0.2">
      <c r="A22" s="156"/>
      <c r="B22" s="155"/>
      <c r="C22" s="155"/>
      <c r="D22" s="155"/>
      <c r="E22" s="21">
        <v>1</v>
      </c>
      <c r="F22" s="21">
        <v>2</v>
      </c>
      <c r="G22" s="21">
        <v>3</v>
      </c>
      <c r="H22" s="21">
        <v>4</v>
      </c>
      <c r="I22" s="21">
        <v>5</v>
      </c>
      <c r="J22" s="21">
        <v>6</v>
      </c>
      <c r="K22" s="21">
        <v>7</v>
      </c>
      <c r="L22" s="21">
        <v>8</v>
      </c>
      <c r="M22" s="21">
        <v>9</v>
      </c>
      <c r="N22" s="21">
        <v>10</v>
      </c>
      <c r="O22" s="21">
        <v>11</v>
      </c>
      <c r="P22" s="21">
        <v>12</v>
      </c>
      <c r="Q22" s="21">
        <v>13</v>
      </c>
      <c r="R22" s="21">
        <v>14</v>
      </c>
      <c r="S22" s="21">
        <v>15</v>
      </c>
      <c r="T22" s="21">
        <v>16</v>
      </c>
      <c r="U22" s="21">
        <v>17</v>
      </c>
      <c r="V22" s="21">
        <v>18</v>
      </c>
      <c r="W22" s="21">
        <v>19</v>
      </c>
      <c r="X22" s="21">
        <v>20</v>
      </c>
      <c r="Y22" s="21">
        <v>21</v>
      </c>
      <c r="Z22" s="21">
        <v>22</v>
      </c>
      <c r="AA22" s="21">
        <v>23</v>
      </c>
      <c r="AB22" s="21">
        <v>24</v>
      </c>
      <c r="AC22" s="21">
        <v>25</v>
      </c>
      <c r="AD22" s="21">
        <v>26</v>
      </c>
      <c r="AE22" s="21">
        <v>27</v>
      </c>
      <c r="AF22" s="21">
        <v>28</v>
      </c>
      <c r="AG22" s="21">
        <v>29</v>
      </c>
      <c r="AH22" s="21">
        <v>30</v>
      </c>
      <c r="AI22" s="21">
        <v>31</v>
      </c>
      <c r="AJ22" s="21">
        <v>32</v>
      </c>
      <c r="AK22" s="21">
        <v>33</v>
      </c>
      <c r="AL22" s="21">
        <v>34</v>
      </c>
      <c r="AM22" s="21">
        <v>35</v>
      </c>
      <c r="AN22" s="21">
        <v>36</v>
      </c>
      <c r="AO22" s="21">
        <v>37</v>
      </c>
      <c r="AP22" s="21">
        <v>38</v>
      </c>
      <c r="AQ22" s="21">
        <v>39</v>
      </c>
      <c r="AR22" s="21">
        <v>40</v>
      </c>
      <c r="AS22" s="21">
        <v>41</v>
      </c>
      <c r="AT22" s="21">
        <v>42</v>
      </c>
      <c r="AU22" s="21">
        <v>43</v>
      </c>
      <c r="AV22" s="21">
        <v>44</v>
      </c>
      <c r="AW22" s="21">
        <v>45</v>
      </c>
      <c r="AX22" s="21">
        <v>46</v>
      </c>
      <c r="AY22" s="21">
        <v>47</v>
      </c>
      <c r="AZ22" s="21">
        <v>48</v>
      </c>
      <c r="BA22" s="21">
        <v>49</v>
      </c>
      <c r="BB22" s="21">
        <v>50</v>
      </c>
      <c r="BC22" s="21">
        <v>51</v>
      </c>
      <c r="BD22" s="21">
        <v>52</v>
      </c>
      <c r="BE22" s="21">
        <v>53</v>
      </c>
      <c r="BF22" s="21"/>
      <c r="BG22" s="10"/>
    </row>
    <row r="23" spans="1:61" s="5" customFormat="1" ht="32.25" customHeight="1" x14ac:dyDescent="0.2">
      <c r="A23" s="148" t="s">
        <v>64</v>
      </c>
      <c r="B23" s="157" t="s">
        <v>93</v>
      </c>
      <c r="C23" s="158" t="s">
        <v>94</v>
      </c>
      <c r="D23" s="68" t="s">
        <v>62</v>
      </c>
      <c r="E23" s="69">
        <f t="shared" ref="E23:P23" si="0">E25+E27+E29+E33</f>
        <v>8</v>
      </c>
      <c r="F23" s="69">
        <f t="shared" si="0"/>
        <v>8</v>
      </c>
      <c r="G23" s="69">
        <f t="shared" si="0"/>
        <v>8</v>
      </c>
      <c r="H23" s="69">
        <f t="shared" si="0"/>
        <v>8</v>
      </c>
      <c r="I23" s="69">
        <f t="shared" si="0"/>
        <v>8</v>
      </c>
      <c r="J23" s="69">
        <f t="shared" si="0"/>
        <v>8</v>
      </c>
      <c r="K23" s="69">
        <f t="shared" si="0"/>
        <v>8</v>
      </c>
      <c r="L23" s="69">
        <f t="shared" si="0"/>
        <v>8</v>
      </c>
      <c r="M23" s="69">
        <f t="shared" si="0"/>
        <v>8</v>
      </c>
      <c r="N23" s="69">
        <f t="shared" si="0"/>
        <v>8</v>
      </c>
      <c r="O23" s="69">
        <f t="shared" si="0"/>
        <v>8</v>
      </c>
      <c r="P23" s="69">
        <f t="shared" si="0"/>
        <v>8</v>
      </c>
      <c r="Q23" s="69">
        <f>Q27+Q29+Q33</f>
        <v>6</v>
      </c>
      <c r="R23" s="69">
        <f>R33</f>
        <v>2</v>
      </c>
      <c r="S23" s="69">
        <f>S33</f>
        <v>2</v>
      </c>
      <c r="T23" s="69">
        <f>T33</f>
        <v>2</v>
      </c>
      <c r="U23" s="69">
        <f>U33</f>
        <v>2</v>
      </c>
      <c r="V23" s="71">
        <v>0</v>
      </c>
      <c r="W23" s="71">
        <v>0</v>
      </c>
      <c r="X23" s="70">
        <f t="shared" ref="X23:AC23" si="1">X25+X27+X29+X31</f>
        <v>8</v>
      </c>
      <c r="Y23" s="70">
        <f t="shared" si="1"/>
        <v>8</v>
      </c>
      <c r="Z23" s="70">
        <f t="shared" si="1"/>
        <v>8</v>
      </c>
      <c r="AA23" s="70">
        <f t="shared" si="1"/>
        <v>10</v>
      </c>
      <c r="AB23" s="70">
        <f t="shared" si="1"/>
        <v>10</v>
      </c>
      <c r="AC23" s="70">
        <f t="shared" si="1"/>
        <v>10</v>
      </c>
      <c r="AD23" s="70">
        <f>AE25+AE27+AE29+AE31</f>
        <v>8</v>
      </c>
      <c r="AE23" s="70">
        <f>AE25+AE27+AE29+AE31</f>
        <v>8</v>
      </c>
      <c r="AF23" s="70">
        <f>AF25+AF27+AF29+AF31</f>
        <v>8</v>
      </c>
      <c r="AG23" s="70">
        <f>AG25+AG27+AG29+AG31</f>
        <v>8</v>
      </c>
      <c r="AH23" s="70">
        <f>AH27+AH29+AH31</f>
        <v>6</v>
      </c>
      <c r="AI23" s="70">
        <f>AI27+AI29+AI31</f>
        <v>6</v>
      </c>
      <c r="AJ23" s="70">
        <f>AJ31</f>
        <v>2</v>
      </c>
      <c r="AK23" s="70">
        <f>AK31</f>
        <v>2</v>
      </c>
      <c r="AL23" s="70">
        <v>0</v>
      </c>
      <c r="AM23" s="70">
        <v>0</v>
      </c>
      <c r="AN23" s="70">
        <v>0</v>
      </c>
      <c r="AO23" s="70">
        <v>0</v>
      </c>
      <c r="AP23" s="70">
        <v>0</v>
      </c>
      <c r="AQ23" s="70">
        <v>0</v>
      </c>
      <c r="AR23" s="70">
        <v>0</v>
      </c>
      <c r="AS23" s="69">
        <v>0</v>
      </c>
      <c r="AT23" s="88" t="s">
        <v>24</v>
      </c>
      <c r="AU23" s="88" t="s">
        <v>24</v>
      </c>
      <c r="AV23" s="71">
        <v>0</v>
      </c>
      <c r="AW23" s="71">
        <v>0</v>
      </c>
      <c r="AX23" s="71">
        <v>0</v>
      </c>
      <c r="AY23" s="71">
        <v>0</v>
      </c>
      <c r="AZ23" s="71">
        <v>0</v>
      </c>
      <c r="BA23" s="71">
        <v>0</v>
      </c>
      <c r="BB23" s="71">
        <v>0</v>
      </c>
      <c r="BC23" s="71">
        <v>0</v>
      </c>
      <c r="BD23" s="71">
        <v>0</v>
      </c>
      <c r="BE23" s="22"/>
      <c r="BF23" s="22"/>
      <c r="BG23" s="70">
        <f t="shared" ref="BG23:BG32" si="2">SUM(E23:BD23)</f>
        <v>212</v>
      </c>
      <c r="BI23" s="5">
        <v>212</v>
      </c>
    </row>
    <row r="24" spans="1:61" s="5" customFormat="1" ht="34.5" customHeight="1" x14ac:dyDescent="0.2">
      <c r="A24" s="149"/>
      <c r="B24" s="158"/>
      <c r="C24" s="158"/>
      <c r="D24" s="68" t="s">
        <v>37</v>
      </c>
      <c r="E24" s="69">
        <v>0</v>
      </c>
      <c r="F24" s="69">
        <v>0</v>
      </c>
      <c r="G24" s="69">
        <f>G32</f>
        <v>0</v>
      </c>
      <c r="H24" s="69">
        <v>0</v>
      </c>
      <c r="I24" s="69">
        <v>0</v>
      </c>
      <c r="J24" s="69">
        <f>J32</f>
        <v>0</v>
      </c>
      <c r="K24" s="69">
        <f>K32</f>
        <v>0</v>
      </c>
      <c r="L24" s="69">
        <f>L26+L32</f>
        <v>2</v>
      </c>
      <c r="M24" s="69">
        <f>M32+M26</f>
        <v>2</v>
      </c>
      <c r="N24" s="69">
        <f>N28</f>
        <v>2</v>
      </c>
      <c r="O24" s="69">
        <f>O28</f>
        <v>2</v>
      </c>
      <c r="P24" s="69">
        <f>P30</f>
        <v>2</v>
      </c>
      <c r="Q24" s="69">
        <f>Q30</f>
        <v>2</v>
      </c>
      <c r="R24" s="69">
        <f>R34</f>
        <v>2</v>
      </c>
      <c r="S24" s="69">
        <v>0</v>
      </c>
      <c r="T24" s="69">
        <v>0</v>
      </c>
      <c r="U24" s="69">
        <v>0</v>
      </c>
      <c r="V24" s="71">
        <v>0</v>
      </c>
      <c r="W24" s="71">
        <v>0</v>
      </c>
      <c r="X24" s="70">
        <v>0</v>
      </c>
      <c r="Y24" s="70">
        <f>Y32</f>
        <v>2</v>
      </c>
      <c r="Z24" s="70">
        <v>0</v>
      </c>
      <c r="AA24" s="70">
        <v>0</v>
      </c>
      <c r="AB24" s="70">
        <f>AB34</f>
        <v>0</v>
      </c>
      <c r="AC24" s="70">
        <f>AC30</f>
        <v>0</v>
      </c>
      <c r="AD24" s="70">
        <f>AD34</f>
        <v>0</v>
      </c>
      <c r="AE24" s="70">
        <f>AE34</f>
        <v>0</v>
      </c>
      <c r="AF24" s="70">
        <f>AF34</f>
        <v>0</v>
      </c>
      <c r="AG24" s="70">
        <f>AG34</f>
        <v>0</v>
      </c>
      <c r="AH24" s="70">
        <v>0</v>
      </c>
      <c r="AI24" s="70">
        <v>0</v>
      </c>
      <c r="AJ24" s="70">
        <v>0</v>
      </c>
      <c r="AK24" s="70">
        <f>AK26</f>
        <v>0</v>
      </c>
      <c r="AL24" s="70">
        <v>0</v>
      </c>
      <c r="AM24" s="70">
        <v>0</v>
      </c>
      <c r="AN24" s="70">
        <v>0</v>
      </c>
      <c r="AO24" s="70">
        <v>0</v>
      </c>
      <c r="AP24" s="70">
        <v>0</v>
      </c>
      <c r="AQ24" s="70">
        <v>0</v>
      </c>
      <c r="AR24" s="70"/>
      <c r="AS24" s="69" t="s">
        <v>55</v>
      </c>
      <c r="AT24" s="88" t="s">
        <v>24</v>
      </c>
      <c r="AU24" s="88" t="s">
        <v>24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0</v>
      </c>
      <c r="BB24" s="71">
        <v>0</v>
      </c>
      <c r="BC24" s="71">
        <v>0</v>
      </c>
      <c r="BD24" s="71">
        <v>0</v>
      </c>
      <c r="BE24" s="22"/>
      <c r="BF24" s="22"/>
      <c r="BG24" s="69">
        <f t="shared" si="2"/>
        <v>16</v>
      </c>
      <c r="BI24" s="5">
        <v>16</v>
      </c>
    </row>
    <row r="25" spans="1:61" s="6" customFormat="1" ht="33" customHeight="1" x14ac:dyDescent="0.2">
      <c r="A25" s="149"/>
      <c r="B25" s="160" t="s">
        <v>95</v>
      </c>
      <c r="C25" s="160" t="s">
        <v>51</v>
      </c>
      <c r="D25" s="24" t="s">
        <v>62</v>
      </c>
      <c r="E25" s="99">
        <v>2</v>
      </c>
      <c r="F25" s="99">
        <v>2</v>
      </c>
      <c r="G25" s="99">
        <v>2</v>
      </c>
      <c r="H25" s="99">
        <v>2</v>
      </c>
      <c r="I25" s="99">
        <v>2</v>
      </c>
      <c r="J25" s="99">
        <v>2</v>
      </c>
      <c r="K25" s="99">
        <v>2</v>
      </c>
      <c r="L25" s="99">
        <v>2</v>
      </c>
      <c r="M25" s="99">
        <v>2</v>
      </c>
      <c r="N25" s="99">
        <v>2</v>
      </c>
      <c r="O25" s="99">
        <v>2</v>
      </c>
      <c r="P25" s="99">
        <v>2</v>
      </c>
      <c r="Q25" s="99"/>
      <c r="R25" s="99"/>
      <c r="S25" s="99"/>
      <c r="T25" s="99"/>
      <c r="U25" s="99"/>
      <c r="V25" s="71">
        <v>0</v>
      </c>
      <c r="W25" s="71">
        <v>0</v>
      </c>
      <c r="X25" s="100">
        <v>2</v>
      </c>
      <c r="Y25" s="100">
        <v>2</v>
      </c>
      <c r="Z25" s="100">
        <v>2</v>
      </c>
      <c r="AA25" s="100">
        <v>2</v>
      </c>
      <c r="AB25" s="100">
        <v>2</v>
      </c>
      <c r="AC25" s="100">
        <v>2</v>
      </c>
      <c r="AD25" s="100">
        <v>2</v>
      </c>
      <c r="AE25" s="100">
        <v>2</v>
      </c>
      <c r="AF25" s="100">
        <v>2</v>
      </c>
      <c r="AG25" s="100">
        <v>2</v>
      </c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88" t="s">
        <v>24</v>
      </c>
      <c r="AU25" s="88" t="s">
        <v>24</v>
      </c>
      <c r="AV25" s="71">
        <v>0</v>
      </c>
      <c r="AW25" s="71">
        <v>0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25"/>
      <c r="BF25" s="25"/>
      <c r="BG25" s="75">
        <f>SUM(E25:BD25)</f>
        <v>44</v>
      </c>
      <c r="BI25" s="6">
        <v>44</v>
      </c>
    </row>
    <row r="26" spans="1:61" s="6" customFormat="1" ht="30" customHeight="1" x14ac:dyDescent="0.2">
      <c r="A26" s="149"/>
      <c r="B26" s="160"/>
      <c r="C26" s="160"/>
      <c r="D26" s="24" t="s">
        <v>37</v>
      </c>
      <c r="E26" s="104"/>
      <c r="F26" s="104"/>
      <c r="G26" s="104"/>
      <c r="H26" s="104"/>
      <c r="I26" s="104"/>
      <c r="J26" s="104"/>
      <c r="K26" s="104"/>
      <c r="L26" s="104">
        <v>2</v>
      </c>
      <c r="M26" s="104">
        <v>2</v>
      </c>
      <c r="N26" s="104"/>
      <c r="O26" s="104"/>
      <c r="P26" s="104"/>
      <c r="Q26" s="104"/>
      <c r="R26" s="104"/>
      <c r="S26" s="104"/>
      <c r="T26" s="104"/>
      <c r="U26" s="105"/>
      <c r="V26" s="71">
        <v>0</v>
      </c>
      <c r="W26" s="71">
        <v>0</v>
      </c>
      <c r="X26" s="26" t="s">
        <v>55</v>
      </c>
      <c r="Y26" s="26"/>
      <c r="Z26" s="26" t="s">
        <v>55</v>
      </c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88" t="s">
        <v>24</v>
      </c>
      <c r="AU26" s="88" t="s">
        <v>24</v>
      </c>
      <c r="AV26" s="71">
        <v>0</v>
      </c>
      <c r="AW26" s="71">
        <v>0</v>
      </c>
      <c r="AX26" s="71">
        <v>0</v>
      </c>
      <c r="AY26" s="71">
        <v>0</v>
      </c>
      <c r="AZ26" s="71">
        <v>0</v>
      </c>
      <c r="BA26" s="71">
        <v>0</v>
      </c>
      <c r="BB26" s="71">
        <v>0</v>
      </c>
      <c r="BC26" s="71">
        <v>0</v>
      </c>
      <c r="BD26" s="71">
        <v>0</v>
      </c>
      <c r="BE26" s="25"/>
      <c r="BF26" s="25"/>
      <c r="BG26" s="26">
        <f t="shared" si="2"/>
        <v>4</v>
      </c>
      <c r="BI26" s="6">
        <v>4</v>
      </c>
    </row>
    <row r="27" spans="1:61" s="6" customFormat="1" ht="27.75" customHeight="1" x14ac:dyDescent="0.2">
      <c r="A27" s="149"/>
      <c r="B27" s="160" t="s">
        <v>96</v>
      </c>
      <c r="C27" s="160" t="s">
        <v>31</v>
      </c>
      <c r="D27" s="24" t="s">
        <v>62</v>
      </c>
      <c r="E27" s="99">
        <v>2</v>
      </c>
      <c r="F27" s="99">
        <v>2</v>
      </c>
      <c r="G27" s="99">
        <v>2</v>
      </c>
      <c r="H27" s="99">
        <v>2</v>
      </c>
      <c r="I27" s="99">
        <v>2</v>
      </c>
      <c r="J27" s="99">
        <v>2</v>
      </c>
      <c r="K27" s="99">
        <v>2</v>
      </c>
      <c r="L27" s="99">
        <v>2</v>
      </c>
      <c r="M27" s="99">
        <v>2</v>
      </c>
      <c r="N27" s="99">
        <v>2</v>
      </c>
      <c r="O27" s="99">
        <v>2</v>
      </c>
      <c r="P27" s="99">
        <v>2</v>
      </c>
      <c r="Q27" s="99">
        <v>2</v>
      </c>
      <c r="R27" s="99"/>
      <c r="S27" s="99"/>
      <c r="T27" s="99"/>
      <c r="U27" s="99"/>
      <c r="V27" s="71">
        <v>0</v>
      </c>
      <c r="W27" s="71">
        <v>0</v>
      </c>
      <c r="X27" s="99">
        <v>2</v>
      </c>
      <c r="Y27" s="99">
        <v>2</v>
      </c>
      <c r="Z27" s="99">
        <v>2</v>
      </c>
      <c r="AA27" s="99">
        <v>2</v>
      </c>
      <c r="AB27" s="99">
        <v>2</v>
      </c>
      <c r="AC27" s="99">
        <v>2</v>
      </c>
      <c r="AD27" s="99">
        <v>2</v>
      </c>
      <c r="AE27" s="99">
        <v>2</v>
      </c>
      <c r="AF27" s="99">
        <v>2</v>
      </c>
      <c r="AG27" s="99">
        <v>2</v>
      </c>
      <c r="AH27" s="99">
        <v>2</v>
      </c>
      <c r="AI27" s="99">
        <v>2</v>
      </c>
      <c r="AJ27" s="99"/>
      <c r="AK27" s="99"/>
      <c r="AL27" s="99"/>
      <c r="AM27" s="99"/>
      <c r="AN27" s="99"/>
      <c r="AO27" s="99"/>
      <c r="AP27" s="99"/>
      <c r="AQ27" s="99"/>
      <c r="AR27" s="99"/>
      <c r="AS27" s="100"/>
      <c r="AT27" s="88" t="s">
        <v>24</v>
      </c>
      <c r="AU27" s="88" t="s">
        <v>24</v>
      </c>
      <c r="AV27" s="71">
        <v>0</v>
      </c>
      <c r="AW27" s="71">
        <v>0</v>
      </c>
      <c r="AX27" s="71">
        <v>0</v>
      </c>
      <c r="AY27" s="71">
        <v>0</v>
      </c>
      <c r="AZ27" s="71">
        <v>0</v>
      </c>
      <c r="BA27" s="71">
        <v>0</v>
      </c>
      <c r="BB27" s="71">
        <v>0</v>
      </c>
      <c r="BC27" s="71">
        <v>0</v>
      </c>
      <c r="BD27" s="71">
        <v>0</v>
      </c>
      <c r="BE27" s="25"/>
      <c r="BF27" s="25"/>
      <c r="BG27" s="75">
        <f t="shared" si="2"/>
        <v>50</v>
      </c>
      <c r="BI27" s="6">
        <v>50</v>
      </c>
    </row>
    <row r="28" spans="1:61" s="6" customFormat="1" ht="33" customHeight="1" x14ac:dyDescent="0.2">
      <c r="A28" s="149"/>
      <c r="B28" s="160"/>
      <c r="C28" s="160"/>
      <c r="D28" s="24" t="s">
        <v>37</v>
      </c>
      <c r="E28" s="104"/>
      <c r="F28" s="104" t="s">
        <v>55</v>
      </c>
      <c r="G28" s="104"/>
      <c r="H28" s="104"/>
      <c r="I28" s="104"/>
      <c r="J28" s="104"/>
      <c r="K28" s="104"/>
      <c r="L28" s="104"/>
      <c r="M28" s="104"/>
      <c r="N28" s="104">
        <v>2</v>
      </c>
      <c r="O28" s="104">
        <v>2</v>
      </c>
      <c r="P28" s="104"/>
      <c r="Q28" s="104"/>
      <c r="R28" s="104"/>
      <c r="S28" s="104"/>
      <c r="T28" s="104"/>
      <c r="U28" s="105"/>
      <c r="V28" s="71">
        <v>0</v>
      </c>
      <c r="W28" s="71">
        <v>0</v>
      </c>
      <c r="X28" s="26"/>
      <c r="Y28" s="26" t="s">
        <v>55</v>
      </c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88" t="s">
        <v>24</v>
      </c>
      <c r="AU28" s="88" t="s">
        <v>24</v>
      </c>
      <c r="AV28" s="71">
        <v>0</v>
      </c>
      <c r="AW28" s="71">
        <v>0</v>
      </c>
      <c r="AX28" s="71">
        <v>0</v>
      </c>
      <c r="AY28" s="71">
        <v>0</v>
      </c>
      <c r="AZ28" s="71">
        <v>0</v>
      </c>
      <c r="BA28" s="71">
        <v>0</v>
      </c>
      <c r="BB28" s="71">
        <v>0</v>
      </c>
      <c r="BC28" s="71">
        <v>0</v>
      </c>
      <c r="BD28" s="71">
        <v>0</v>
      </c>
      <c r="BE28" s="25"/>
      <c r="BF28" s="25"/>
      <c r="BG28" s="26">
        <f t="shared" si="2"/>
        <v>4</v>
      </c>
      <c r="BI28" s="6">
        <v>4</v>
      </c>
    </row>
    <row r="29" spans="1:61" s="6" customFormat="1" ht="30.75" customHeight="1" x14ac:dyDescent="0.2">
      <c r="A29" s="149"/>
      <c r="B29" s="160" t="s">
        <v>97</v>
      </c>
      <c r="C29" s="160" t="s">
        <v>23</v>
      </c>
      <c r="D29" s="24" t="s">
        <v>36</v>
      </c>
      <c r="E29" s="99">
        <v>2</v>
      </c>
      <c r="F29" s="99">
        <v>2</v>
      </c>
      <c r="G29" s="99">
        <v>2</v>
      </c>
      <c r="H29" s="99">
        <v>2</v>
      </c>
      <c r="I29" s="99">
        <v>2</v>
      </c>
      <c r="J29" s="99">
        <v>2</v>
      </c>
      <c r="K29" s="99">
        <v>2</v>
      </c>
      <c r="L29" s="99">
        <v>2</v>
      </c>
      <c r="M29" s="99">
        <v>2</v>
      </c>
      <c r="N29" s="99">
        <v>2</v>
      </c>
      <c r="O29" s="99">
        <v>2</v>
      </c>
      <c r="P29" s="99">
        <v>2</v>
      </c>
      <c r="Q29" s="99">
        <v>2</v>
      </c>
      <c r="R29" s="99"/>
      <c r="S29" s="99"/>
      <c r="T29" s="99"/>
      <c r="U29" s="99"/>
      <c r="V29" s="71">
        <v>0</v>
      </c>
      <c r="W29" s="71">
        <v>0</v>
      </c>
      <c r="X29" s="99">
        <v>2</v>
      </c>
      <c r="Y29" s="99">
        <v>2</v>
      </c>
      <c r="Z29" s="99">
        <v>2</v>
      </c>
      <c r="AA29" s="99">
        <v>2</v>
      </c>
      <c r="AB29" s="99">
        <v>2</v>
      </c>
      <c r="AC29" s="99">
        <v>2</v>
      </c>
      <c r="AD29" s="99">
        <v>2</v>
      </c>
      <c r="AE29" s="99">
        <v>2</v>
      </c>
      <c r="AF29" s="99">
        <v>2</v>
      </c>
      <c r="AG29" s="99">
        <v>2</v>
      </c>
      <c r="AH29" s="99">
        <v>2</v>
      </c>
      <c r="AI29" s="99">
        <v>2</v>
      </c>
      <c r="AJ29" s="99"/>
      <c r="AK29" s="99"/>
      <c r="AL29" s="99"/>
      <c r="AM29" s="99"/>
      <c r="AN29" s="99"/>
      <c r="AO29" s="99"/>
      <c r="AP29" s="99"/>
      <c r="AQ29" s="99"/>
      <c r="AR29" s="99"/>
      <c r="AS29" s="100"/>
      <c r="AT29" s="88" t="s">
        <v>24</v>
      </c>
      <c r="AU29" s="88" t="s">
        <v>24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>
        <v>0</v>
      </c>
      <c r="BB29" s="71">
        <v>0</v>
      </c>
      <c r="BC29" s="71">
        <v>0</v>
      </c>
      <c r="BD29" s="71">
        <v>0</v>
      </c>
      <c r="BE29" s="25"/>
      <c r="BF29" s="25"/>
      <c r="BG29" s="75">
        <f t="shared" si="2"/>
        <v>50</v>
      </c>
      <c r="BI29" s="6">
        <v>50</v>
      </c>
    </row>
    <row r="30" spans="1:61" s="6" customFormat="1" ht="30" customHeight="1" x14ac:dyDescent="0.2">
      <c r="A30" s="149"/>
      <c r="B30" s="160"/>
      <c r="C30" s="160"/>
      <c r="D30" s="24" t="s">
        <v>37</v>
      </c>
      <c r="E30" s="104" t="s">
        <v>55</v>
      </c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>
        <v>2</v>
      </c>
      <c r="Q30" s="104">
        <v>2</v>
      </c>
      <c r="R30" s="104"/>
      <c r="S30" s="104"/>
      <c r="T30" s="104"/>
      <c r="U30" s="105"/>
      <c r="V30" s="71">
        <v>0</v>
      </c>
      <c r="W30" s="71">
        <v>0</v>
      </c>
      <c r="X30" s="26"/>
      <c r="Y30" s="26"/>
      <c r="Z30" s="26"/>
      <c r="AA30" s="26" t="s">
        <v>55</v>
      </c>
      <c r="AB30" s="26"/>
      <c r="AC30" s="26"/>
      <c r="AD30" s="26"/>
      <c r="AE30" s="26"/>
      <c r="AF30" s="26"/>
      <c r="AG30" s="26"/>
      <c r="AH30" s="26"/>
      <c r="AI30" s="26"/>
      <c r="AJ30" s="104"/>
      <c r="AK30" s="104"/>
      <c r="AL30" s="104"/>
      <c r="AM30" s="104"/>
      <c r="AN30" s="104"/>
      <c r="AO30" s="104"/>
      <c r="AP30" s="104"/>
      <c r="AQ30" s="104"/>
      <c r="AR30" s="104"/>
      <c r="AS30" s="26"/>
      <c r="AT30" s="88" t="s">
        <v>24</v>
      </c>
      <c r="AU30" s="88" t="s">
        <v>24</v>
      </c>
      <c r="AV30" s="71">
        <v>0</v>
      </c>
      <c r="AW30" s="71">
        <v>0</v>
      </c>
      <c r="AX30" s="71">
        <v>0</v>
      </c>
      <c r="AY30" s="71">
        <v>0</v>
      </c>
      <c r="AZ30" s="71">
        <v>0</v>
      </c>
      <c r="BA30" s="71">
        <v>0</v>
      </c>
      <c r="BB30" s="71">
        <v>0</v>
      </c>
      <c r="BC30" s="71">
        <v>0</v>
      </c>
      <c r="BD30" s="71">
        <v>0</v>
      </c>
      <c r="BE30" s="25"/>
      <c r="BF30" s="25"/>
      <c r="BG30" s="26">
        <f t="shared" si="2"/>
        <v>4</v>
      </c>
      <c r="BI30" s="6">
        <v>4</v>
      </c>
    </row>
    <row r="31" spans="1:61" s="6" customFormat="1" ht="28.5" customHeight="1" x14ac:dyDescent="0.2">
      <c r="A31" s="149"/>
      <c r="B31" s="160" t="s">
        <v>98</v>
      </c>
      <c r="C31" s="141" t="s">
        <v>29</v>
      </c>
      <c r="D31" s="24" t="s">
        <v>62</v>
      </c>
      <c r="E31" s="99"/>
      <c r="F31" s="99"/>
      <c r="G31" s="99"/>
      <c r="H31" s="99"/>
      <c r="I31" s="99"/>
      <c r="J31" s="99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71">
        <v>0</v>
      </c>
      <c r="W31" s="71">
        <v>0</v>
      </c>
      <c r="X31" s="31">
        <v>2</v>
      </c>
      <c r="Y31" s="31">
        <v>2</v>
      </c>
      <c r="Z31" s="31">
        <v>2</v>
      </c>
      <c r="AA31" s="31">
        <v>4</v>
      </c>
      <c r="AB31" s="31">
        <v>4</v>
      </c>
      <c r="AC31" s="31">
        <v>4</v>
      </c>
      <c r="AD31" s="31">
        <v>2</v>
      </c>
      <c r="AE31" s="31">
        <v>2</v>
      </c>
      <c r="AF31" s="31">
        <v>2</v>
      </c>
      <c r="AG31" s="31">
        <v>2</v>
      </c>
      <c r="AH31" s="31">
        <v>2</v>
      </c>
      <c r="AI31" s="31">
        <v>2</v>
      </c>
      <c r="AJ31" s="31">
        <v>2</v>
      </c>
      <c r="AK31" s="31">
        <v>2</v>
      </c>
      <c r="AL31" s="31" t="s">
        <v>55</v>
      </c>
      <c r="AM31" s="99" t="s">
        <v>55</v>
      </c>
      <c r="AN31" s="31" t="s">
        <v>55</v>
      </c>
      <c r="AO31" s="31"/>
      <c r="AP31" s="31"/>
      <c r="AQ31" s="31"/>
      <c r="AR31" s="31"/>
      <c r="AS31" s="31"/>
      <c r="AT31" s="88" t="s">
        <v>24</v>
      </c>
      <c r="AU31" s="88" t="s">
        <v>24</v>
      </c>
      <c r="AV31" s="71">
        <v>0</v>
      </c>
      <c r="AW31" s="71">
        <v>0</v>
      </c>
      <c r="AX31" s="71">
        <v>0</v>
      </c>
      <c r="AY31" s="71">
        <v>0</v>
      </c>
      <c r="AZ31" s="71">
        <v>0</v>
      </c>
      <c r="BA31" s="71">
        <v>0</v>
      </c>
      <c r="BB31" s="71">
        <v>0</v>
      </c>
      <c r="BC31" s="71">
        <v>0</v>
      </c>
      <c r="BD31" s="71">
        <v>0</v>
      </c>
      <c r="BE31" s="27"/>
      <c r="BF31" s="27"/>
      <c r="BG31" s="76">
        <f t="shared" si="2"/>
        <v>34</v>
      </c>
      <c r="BI31" s="6">
        <v>34</v>
      </c>
    </row>
    <row r="32" spans="1:61" s="6" customFormat="1" ht="32.25" customHeight="1" x14ac:dyDescent="0.2">
      <c r="A32" s="149"/>
      <c r="B32" s="160"/>
      <c r="C32" s="199"/>
      <c r="D32" s="24" t="s">
        <v>37</v>
      </c>
      <c r="E32" s="104"/>
      <c r="F32" s="104"/>
      <c r="G32" s="104"/>
      <c r="H32" s="104"/>
      <c r="I32" s="104"/>
      <c r="J32" s="104"/>
      <c r="K32" s="67"/>
      <c r="L32" s="67"/>
      <c r="M32" s="67"/>
      <c r="N32" s="67"/>
      <c r="O32" s="67"/>
      <c r="P32" s="67"/>
      <c r="Q32" s="67"/>
      <c r="R32" s="67"/>
      <c r="S32" s="95"/>
      <c r="T32" s="67"/>
      <c r="U32" s="95"/>
      <c r="V32" s="71">
        <v>0</v>
      </c>
      <c r="W32" s="71">
        <v>0</v>
      </c>
      <c r="X32" s="28"/>
      <c r="Y32" s="28">
        <v>2</v>
      </c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104"/>
      <c r="AN32" s="28"/>
      <c r="AO32" s="28"/>
      <c r="AP32" s="28"/>
      <c r="AQ32" s="28"/>
      <c r="AR32" s="28"/>
      <c r="AS32" s="28"/>
      <c r="AT32" s="88" t="s">
        <v>24</v>
      </c>
      <c r="AU32" s="88" t="s">
        <v>24</v>
      </c>
      <c r="AV32" s="71">
        <v>0</v>
      </c>
      <c r="AW32" s="71">
        <v>0</v>
      </c>
      <c r="AX32" s="71">
        <v>0</v>
      </c>
      <c r="AY32" s="71">
        <v>0</v>
      </c>
      <c r="AZ32" s="71">
        <v>0</v>
      </c>
      <c r="BA32" s="71">
        <v>0</v>
      </c>
      <c r="BB32" s="71">
        <v>0</v>
      </c>
      <c r="BC32" s="71">
        <v>0</v>
      </c>
      <c r="BD32" s="71">
        <v>0</v>
      </c>
      <c r="BE32" s="27"/>
      <c r="BF32" s="27"/>
      <c r="BG32" s="28">
        <f t="shared" si="2"/>
        <v>2</v>
      </c>
      <c r="BI32" s="6">
        <v>2</v>
      </c>
    </row>
    <row r="33" spans="1:69" s="6" customFormat="1" ht="31.5" customHeight="1" x14ac:dyDescent="0.2">
      <c r="A33" s="149"/>
      <c r="B33" s="160" t="s">
        <v>99</v>
      </c>
      <c r="C33" s="160" t="s">
        <v>28</v>
      </c>
      <c r="D33" s="24" t="s">
        <v>62</v>
      </c>
      <c r="E33" s="99">
        <v>2</v>
      </c>
      <c r="F33" s="99">
        <v>2</v>
      </c>
      <c r="G33" s="99">
        <v>2</v>
      </c>
      <c r="H33" s="99">
        <v>2</v>
      </c>
      <c r="I33" s="99">
        <v>2</v>
      </c>
      <c r="J33" s="99">
        <v>2</v>
      </c>
      <c r="K33" s="99">
        <v>2</v>
      </c>
      <c r="L33" s="99">
        <v>2</v>
      </c>
      <c r="M33" s="99">
        <v>2</v>
      </c>
      <c r="N33" s="99">
        <v>2</v>
      </c>
      <c r="O33" s="99">
        <v>2</v>
      </c>
      <c r="P33" s="99">
        <v>2</v>
      </c>
      <c r="Q33" s="99">
        <v>2</v>
      </c>
      <c r="R33" s="99">
        <v>2</v>
      </c>
      <c r="S33" s="99">
        <v>2</v>
      </c>
      <c r="T33" s="99">
        <v>2</v>
      </c>
      <c r="U33" s="99">
        <v>2</v>
      </c>
      <c r="V33" s="71">
        <v>0</v>
      </c>
      <c r="W33" s="71">
        <v>0</v>
      </c>
      <c r="X33" s="99" t="s">
        <v>55</v>
      </c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100"/>
      <c r="AT33" s="88" t="s">
        <v>24</v>
      </c>
      <c r="AU33" s="88" t="s">
        <v>24</v>
      </c>
      <c r="AV33" s="71">
        <v>0</v>
      </c>
      <c r="AW33" s="71">
        <v>0</v>
      </c>
      <c r="AX33" s="71">
        <v>0</v>
      </c>
      <c r="AY33" s="71">
        <v>0</v>
      </c>
      <c r="AZ33" s="71">
        <v>0</v>
      </c>
      <c r="BA33" s="71">
        <v>0</v>
      </c>
      <c r="BB33" s="71">
        <v>0</v>
      </c>
      <c r="BC33" s="71">
        <v>0</v>
      </c>
      <c r="BD33" s="71">
        <v>0</v>
      </c>
      <c r="BE33" s="25"/>
      <c r="BF33" s="25"/>
      <c r="BG33" s="75">
        <f>SUM(E33:AT33)</f>
        <v>34</v>
      </c>
      <c r="BI33" s="6">
        <v>34</v>
      </c>
    </row>
    <row r="34" spans="1:69" s="6" customFormat="1" ht="28.5" customHeight="1" x14ac:dyDescent="0.2">
      <c r="A34" s="149"/>
      <c r="B34" s="160"/>
      <c r="C34" s="160"/>
      <c r="D34" s="24" t="s">
        <v>37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>
        <v>2</v>
      </c>
      <c r="S34" s="104"/>
      <c r="T34" s="104"/>
      <c r="U34" s="105"/>
      <c r="V34" s="71">
        <v>0</v>
      </c>
      <c r="W34" s="71">
        <v>0</v>
      </c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26"/>
      <c r="AT34" s="88" t="s">
        <v>24</v>
      </c>
      <c r="AU34" s="88" t="s">
        <v>24</v>
      </c>
      <c r="AV34" s="71">
        <v>0</v>
      </c>
      <c r="AW34" s="71">
        <v>0</v>
      </c>
      <c r="AX34" s="71">
        <v>0</v>
      </c>
      <c r="AY34" s="71">
        <v>0</v>
      </c>
      <c r="AZ34" s="71">
        <v>0</v>
      </c>
      <c r="BA34" s="71">
        <v>0</v>
      </c>
      <c r="BB34" s="71">
        <v>0</v>
      </c>
      <c r="BC34" s="71">
        <v>0</v>
      </c>
      <c r="BD34" s="71">
        <v>0</v>
      </c>
      <c r="BE34" s="25"/>
      <c r="BF34" s="25"/>
      <c r="BG34" s="26">
        <f>SUM(L34:BD34)</f>
        <v>2</v>
      </c>
      <c r="BI34" s="6">
        <v>2</v>
      </c>
    </row>
    <row r="35" spans="1:69" s="5" customFormat="1" ht="30.75" customHeight="1" x14ac:dyDescent="0.2">
      <c r="A35" s="29"/>
      <c r="B35" s="159" t="s">
        <v>21</v>
      </c>
      <c r="C35" s="159" t="s">
        <v>30</v>
      </c>
      <c r="D35" s="72" t="s">
        <v>62</v>
      </c>
      <c r="E35" s="73">
        <f t="shared" ref="E35:U35" si="3">E37+E39+E41</f>
        <v>8</v>
      </c>
      <c r="F35" s="73">
        <f t="shared" si="3"/>
        <v>8</v>
      </c>
      <c r="G35" s="73">
        <f t="shared" si="3"/>
        <v>8</v>
      </c>
      <c r="H35" s="73">
        <f t="shared" si="3"/>
        <v>8</v>
      </c>
      <c r="I35" s="73">
        <f t="shared" si="3"/>
        <v>8</v>
      </c>
      <c r="J35" s="73">
        <f t="shared" si="3"/>
        <v>8</v>
      </c>
      <c r="K35" s="73">
        <f t="shared" si="3"/>
        <v>8</v>
      </c>
      <c r="L35" s="73">
        <f t="shared" si="3"/>
        <v>8</v>
      </c>
      <c r="M35" s="73">
        <f t="shared" si="3"/>
        <v>8</v>
      </c>
      <c r="N35" s="73">
        <f t="shared" si="3"/>
        <v>6</v>
      </c>
      <c r="O35" s="73">
        <f t="shared" si="3"/>
        <v>6</v>
      </c>
      <c r="P35" s="73">
        <f t="shared" si="3"/>
        <v>6</v>
      </c>
      <c r="Q35" s="73">
        <f t="shared" si="3"/>
        <v>6</v>
      </c>
      <c r="R35" s="73">
        <f t="shared" si="3"/>
        <v>6</v>
      </c>
      <c r="S35" s="73">
        <f t="shared" si="3"/>
        <v>6</v>
      </c>
      <c r="T35" s="73">
        <f t="shared" si="3"/>
        <v>6</v>
      </c>
      <c r="U35" s="73">
        <f t="shared" si="3"/>
        <v>6</v>
      </c>
      <c r="V35" s="71">
        <v>0</v>
      </c>
      <c r="W35" s="71">
        <v>0</v>
      </c>
      <c r="X35" s="74">
        <f t="shared" ref="X35:AG35" si="4">X37+X39+X43</f>
        <v>8</v>
      </c>
      <c r="Y35" s="74">
        <f t="shared" si="4"/>
        <v>8</v>
      </c>
      <c r="Z35" s="74">
        <f t="shared" si="4"/>
        <v>8</v>
      </c>
      <c r="AA35" s="74">
        <f t="shared" si="4"/>
        <v>6</v>
      </c>
      <c r="AB35" s="74">
        <f t="shared" si="4"/>
        <v>6</v>
      </c>
      <c r="AC35" s="74">
        <f t="shared" si="4"/>
        <v>6</v>
      </c>
      <c r="AD35" s="74">
        <f t="shared" si="4"/>
        <v>6</v>
      </c>
      <c r="AE35" s="74">
        <f t="shared" si="4"/>
        <v>6</v>
      </c>
      <c r="AF35" s="74">
        <f t="shared" si="4"/>
        <v>6</v>
      </c>
      <c r="AG35" s="74">
        <f t="shared" si="4"/>
        <v>6</v>
      </c>
      <c r="AH35" s="74">
        <f t="shared" ref="AH35:AK35" si="5">AH37+AH43</f>
        <v>4</v>
      </c>
      <c r="AI35" s="74">
        <f t="shared" si="5"/>
        <v>6</v>
      </c>
      <c r="AJ35" s="74">
        <f t="shared" si="5"/>
        <v>6</v>
      </c>
      <c r="AK35" s="74">
        <f t="shared" si="5"/>
        <v>6</v>
      </c>
      <c r="AL35" s="74">
        <v>0</v>
      </c>
      <c r="AM35" s="74">
        <v>0</v>
      </c>
      <c r="AN35" s="74">
        <v>0</v>
      </c>
      <c r="AO35" s="74">
        <v>0</v>
      </c>
      <c r="AP35" s="74">
        <f t="shared" ref="AP35:AQ35" si="6">AP39</f>
        <v>0</v>
      </c>
      <c r="AQ35" s="74">
        <f t="shared" si="6"/>
        <v>0</v>
      </c>
      <c r="AR35" s="74">
        <v>0</v>
      </c>
      <c r="AS35" s="74">
        <v>0</v>
      </c>
      <c r="AT35" s="88" t="s">
        <v>24</v>
      </c>
      <c r="AU35" s="88" t="s">
        <v>24</v>
      </c>
      <c r="AV35" s="71">
        <v>0</v>
      </c>
      <c r="AW35" s="71">
        <v>0</v>
      </c>
      <c r="AX35" s="71">
        <v>0</v>
      </c>
      <c r="AY35" s="71">
        <v>0</v>
      </c>
      <c r="AZ35" s="71">
        <v>0</v>
      </c>
      <c r="BA35" s="71">
        <v>0</v>
      </c>
      <c r="BB35" s="71">
        <v>0</v>
      </c>
      <c r="BC35" s="71">
        <v>0</v>
      </c>
      <c r="BD35" s="71">
        <v>0</v>
      </c>
      <c r="BE35" s="22"/>
      <c r="BF35" s="22"/>
      <c r="BG35" s="74">
        <f>SUM(E35:BD35)</f>
        <v>208</v>
      </c>
      <c r="BH35" s="181"/>
      <c r="BI35" s="7"/>
      <c r="BJ35" s="7"/>
      <c r="BK35" s="7"/>
      <c r="BL35" s="7"/>
      <c r="BM35" s="7"/>
      <c r="BN35" s="7"/>
      <c r="BO35" s="7"/>
      <c r="BP35" s="7"/>
      <c r="BQ35" s="7"/>
    </row>
    <row r="36" spans="1:69" s="5" customFormat="1" ht="33.75" customHeight="1" x14ac:dyDescent="0.2">
      <c r="A36" s="29"/>
      <c r="B36" s="159"/>
      <c r="C36" s="159"/>
      <c r="D36" s="72" t="s">
        <v>37</v>
      </c>
      <c r="E36" s="73">
        <f>E38</f>
        <v>2</v>
      </c>
      <c r="F36" s="73">
        <f>F38</f>
        <v>2</v>
      </c>
      <c r="G36" s="73">
        <f>G38</f>
        <v>2</v>
      </c>
      <c r="H36" s="73">
        <f t="shared" ref="H36:J36" si="7">H40+H44</f>
        <v>2</v>
      </c>
      <c r="I36" s="73">
        <f t="shared" si="7"/>
        <v>2</v>
      </c>
      <c r="J36" s="73">
        <f t="shared" si="7"/>
        <v>2</v>
      </c>
      <c r="K36" s="73">
        <f>K42</f>
        <v>2</v>
      </c>
      <c r="L36" s="73">
        <f>L44</f>
        <v>0</v>
      </c>
      <c r="M36" s="73">
        <f t="shared" ref="M36:R36" si="8">M40</f>
        <v>0</v>
      </c>
      <c r="N36" s="73">
        <f t="shared" si="8"/>
        <v>0</v>
      </c>
      <c r="O36" s="73">
        <f t="shared" si="8"/>
        <v>0</v>
      </c>
      <c r="P36" s="73">
        <f t="shared" si="8"/>
        <v>0</v>
      </c>
      <c r="Q36" s="73">
        <f t="shared" si="8"/>
        <v>0</v>
      </c>
      <c r="R36" s="73">
        <f t="shared" si="8"/>
        <v>0</v>
      </c>
      <c r="S36" s="73">
        <v>0</v>
      </c>
      <c r="T36" s="73">
        <v>0</v>
      </c>
      <c r="U36" s="73">
        <v>0</v>
      </c>
      <c r="V36" s="71">
        <v>0</v>
      </c>
      <c r="W36" s="71">
        <v>0</v>
      </c>
      <c r="X36" s="74">
        <f>X44</f>
        <v>2</v>
      </c>
      <c r="Y36" s="74">
        <f t="shared" ref="Y36" si="9">Y40+Y44</f>
        <v>0</v>
      </c>
      <c r="Z36" s="74">
        <v>0</v>
      </c>
      <c r="AA36" s="74">
        <v>0</v>
      </c>
      <c r="AB36" s="74">
        <f>AB38</f>
        <v>2</v>
      </c>
      <c r="AC36" s="74">
        <v>0</v>
      </c>
      <c r="AD36" s="74">
        <v>0</v>
      </c>
      <c r="AE36" s="74">
        <v>0</v>
      </c>
      <c r="AF36" s="74">
        <f>AF40</f>
        <v>0</v>
      </c>
      <c r="AG36" s="74">
        <f>AG40</f>
        <v>0</v>
      </c>
      <c r="AH36" s="74">
        <f>AH40</f>
        <v>0</v>
      </c>
      <c r="AI36" s="74">
        <f>AI40</f>
        <v>0</v>
      </c>
      <c r="AJ36" s="74">
        <f>AJ44</f>
        <v>0</v>
      </c>
      <c r="AK36" s="74">
        <f>AK40</f>
        <v>0</v>
      </c>
      <c r="AL36" s="74">
        <v>0</v>
      </c>
      <c r="AM36" s="74">
        <f>AM44</f>
        <v>0</v>
      </c>
      <c r="AN36" s="74">
        <v>0</v>
      </c>
      <c r="AO36" s="74">
        <v>0</v>
      </c>
      <c r="AP36" s="74">
        <v>0</v>
      </c>
      <c r="AQ36" s="74">
        <v>0</v>
      </c>
      <c r="AR36" s="74">
        <v>0</v>
      </c>
      <c r="AS36" s="74">
        <v>0</v>
      </c>
      <c r="AT36" s="88" t="s">
        <v>24</v>
      </c>
      <c r="AU36" s="88" t="s">
        <v>24</v>
      </c>
      <c r="AV36" s="71">
        <v>0</v>
      </c>
      <c r="AW36" s="71">
        <v>0</v>
      </c>
      <c r="AX36" s="71">
        <v>0</v>
      </c>
      <c r="AY36" s="71">
        <v>0</v>
      </c>
      <c r="AZ36" s="71">
        <v>0</v>
      </c>
      <c r="BA36" s="71">
        <v>0</v>
      </c>
      <c r="BB36" s="71">
        <v>0</v>
      </c>
      <c r="BC36" s="71">
        <v>0</v>
      </c>
      <c r="BD36" s="71">
        <v>0</v>
      </c>
      <c r="BE36" s="22"/>
      <c r="BF36" s="22"/>
      <c r="BG36" s="74">
        <f>SUM(E36:BD36)</f>
        <v>18</v>
      </c>
      <c r="BH36" s="181"/>
      <c r="BI36" s="7"/>
      <c r="BJ36" s="7"/>
      <c r="BK36" s="7"/>
      <c r="BL36" s="7"/>
      <c r="BM36" s="7"/>
      <c r="BN36" s="7"/>
      <c r="BO36" s="7"/>
      <c r="BP36" s="7"/>
      <c r="BQ36" s="7"/>
    </row>
    <row r="37" spans="1:69" s="5" customFormat="1" ht="30" customHeight="1" x14ac:dyDescent="0.2">
      <c r="A37" s="29"/>
      <c r="B37" s="187" t="s">
        <v>100</v>
      </c>
      <c r="C37" s="187" t="s">
        <v>101</v>
      </c>
      <c r="D37" s="24" t="s">
        <v>62</v>
      </c>
      <c r="E37" s="103">
        <v>4</v>
      </c>
      <c r="F37" s="103">
        <v>4</v>
      </c>
      <c r="G37" s="103">
        <v>4</v>
      </c>
      <c r="H37" s="103">
        <v>4</v>
      </c>
      <c r="I37" s="103">
        <v>4</v>
      </c>
      <c r="J37" s="103">
        <v>4</v>
      </c>
      <c r="K37" s="103">
        <v>4</v>
      </c>
      <c r="L37" s="103">
        <v>4</v>
      </c>
      <c r="M37" s="103">
        <v>4</v>
      </c>
      <c r="N37" s="103">
        <v>2</v>
      </c>
      <c r="O37" s="103">
        <v>2</v>
      </c>
      <c r="P37" s="103">
        <v>2</v>
      </c>
      <c r="Q37" s="103">
        <v>2</v>
      </c>
      <c r="R37" s="103">
        <v>2</v>
      </c>
      <c r="S37" s="103">
        <v>2</v>
      </c>
      <c r="T37" s="103">
        <v>2</v>
      </c>
      <c r="U37" s="103">
        <v>2</v>
      </c>
      <c r="V37" s="71">
        <v>0</v>
      </c>
      <c r="W37" s="71">
        <v>0</v>
      </c>
      <c r="X37" s="75">
        <v>2</v>
      </c>
      <c r="Y37" s="75">
        <v>2</v>
      </c>
      <c r="Z37" s="75">
        <v>2</v>
      </c>
      <c r="AA37" s="75">
        <v>2</v>
      </c>
      <c r="AB37" s="75">
        <v>2</v>
      </c>
      <c r="AC37" s="75">
        <v>2</v>
      </c>
      <c r="AD37" s="75">
        <v>2</v>
      </c>
      <c r="AE37" s="75">
        <v>2</v>
      </c>
      <c r="AF37" s="75">
        <v>2</v>
      </c>
      <c r="AG37" s="75">
        <v>2</v>
      </c>
      <c r="AH37" s="75">
        <v>2</v>
      </c>
      <c r="AI37" s="75">
        <v>4</v>
      </c>
      <c r="AJ37" s="75">
        <v>4</v>
      </c>
      <c r="AK37" s="75">
        <v>4</v>
      </c>
      <c r="AL37" s="75" t="s">
        <v>55</v>
      </c>
      <c r="AM37" s="75" t="s">
        <v>55</v>
      </c>
      <c r="AN37" s="75" t="s">
        <v>55</v>
      </c>
      <c r="AO37" s="75"/>
      <c r="AP37" s="75"/>
      <c r="AQ37" s="75"/>
      <c r="AR37" s="75"/>
      <c r="AS37" s="75"/>
      <c r="AT37" s="88" t="s">
        <v>24</v>
      </c>
      <c r="AU37" s="88" t="s">
        <v>24</v>
      </c>
      <c r="AV37" s="71">
        <v>0</v>
      </c>
      <c r="AW37" s="71">
        <v>0</v>
      </c>
      <c r="AX37" s="71">
        <v>0</v>
      </c>
      <c r="AY37" s="71">
        <v>0</v>
      </c>
      <c r="AZ37" s="71">
        <v>0</v>
      </c>
      <c r="BA37" s="71">
        <v>0</v>
      </c>
      <c r="BB37" s="71">
        <v>0</v>
      </c>
      <c r="BC37" s="71">
        <v>0</v>
      </c>
      <c r="BD37" s="71">
        <v>0</v>
      </c>
      <c r="BE37" s="22"/>
      <c r="BF37" s="22"/>
      <c r="BG37" s="75">
        <f>SUM(E37:AT37)</f>
        <v>86</v>
      </c>
      <c r="BH37" s="7"/>
      <c r="BI37" s="7">
        <v>86</v>
      </c>
      <c r="BJ37" s="7"/>
      <c r="BK37" s="7"/>
      <c r="BL37" s="7"/>
      <c r="BM37" s="7"/>
      <c r="BN37" s="7"/>
      <c r="BO37" s="7"/>
      <c r="BP37" s="7"/>
      <c r="BQ37" s="7"/>
    </row>
    <row r="38" spans="1:69" s="5" customFormat="1" ht="32.25" customHeight="1" x14ac:dyDescent="0.2">
      <c r="A38" s="29"/>
      <c r="B38" s="188"/>
      <c r="C38" s="188"/>
      <c r="D38" s="24" t="s">
        <v>37</v>
      </c>
      <c r="E38" s="104">
        <v>2</v>
      </c>
      <c r="F38" s="104">
        <v>2</v>
      </c>
      <c r="G38" s="104">
        <v>2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71">
        <v>0</v>
      </c>
      <c r="W38" s="71">
        <v>0</v>
      </c>
      <c r="X38" s="26"/>
      <c r="Y38" s="26"/>
      <c r="Z38" s="26"/>
      <c r="AA38" s="26"/>
      <c r="AB38" s="26">
        <v>2</v>
      </c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 t="s">
        <v>55</v>
      </c>
      <c r="AO38" s="26"/>
      <c r="AP38" s="26"/>
      <c r="AQ38" s="26"/>
      <c r="AR38" s="24"/>
      <c r="AS38" s="24"/>
      <c r="AT38" s="88" t="s">
        <v>24</v>
      </c>
      <c r="AU38" s="88" t="s">
        <v>24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0</v>
      </c>
      <c r="BD38" s="71">
        <v>0</v>
      </c>
      <c r="BE38" s="22"/>
      <c r="BF38" s="22"/>
      <c r="BG38" s="26">
        <f>SUM(E38:AU38)</f>
        <v>8</v>
      </c>
      <c r="BH38" s="7"/>
      <c r="BI38" s="7">
        <v>8</v>
      </c>
      <c r="BJ38" s="7"/>
      <c r="BK38" s="7"/>
      <c r="BL38" s="7"/>
      <c r="BM38" s="7"/>
      <c r="BN38" s="7"/>
      <c r="BO38" s="7"/>
      <c r="BP38" s="7"/>
      <c r="BQ38" s="7"/>
    </row>
    <row r="39" spans="1:69" s="7" customFormat="1" ht="32.25" customHeight="1" x14ac:dyDescent="0.2">
      <c r="A39" s="30"/>
      <c r="B39" s="141" t="s">
        <v>102</v>
      </c>
      <c r="C39" s="141" t="s">
        <v>52</v>
      </c>
      <c r="D39" s="75" t="s">
        <v>62</v>
      </c>
      <c r="E39" s="94">
        <v>2</v>
      </c>
      <c r="F39" s="94">
        <v>2</v>
      </c>
      <c r="G39" s="94">
        <v>2</v>
      </c>
      <c r="H39" s="94">
        <v>2</v>
      </c>
      <c r="I39" s="94">
        <v>2</v>
      </c>
      <c r="J39" s="94">
        <v>2</v>
      </c>
      <c r="K39" s="94">
        <v>2</v>
      </c>
      <c r="L39" s="94">
        <v>2</v>
      </c>
      <c r="M39" s="94">
        <v>2</v>
      </c>
      <c r="N39" s="94">
        <v>2</v>
      </c>
      <c r="O39" s="94">
        <v>2</v>
      </c>
      <c r="P39" s="94">
        <v>2</v>
      </c>
      <c r="Q39" s="94">
        <v>2</v>
      </c>
      <c r="R39" s="94">
        <v>2</v>
      </c>
      <c r="S39" s="94">
        <v>2</v>
      </c>
      <c r="T39" s="94">
        <v>2</v>
      </c>
      <c r="U39" s="94">
        <v>2</v>
      </c>
      <c r="V39" s="71">
        <v>0</v>
      </c>
      <c r="W39" s="71">
        <v>0</v>
      </c>
      <c r="X39" s="31">
        <v>2</v>
      </c>
      <c r="Y39" s="31">
        <v>2</v>
      </c>
      <c r="Z39" s="31">
        <v>2</v>
      </c>
      <c r="AA39" s="31">
        <v>2</v>
      </c>
      <c r="AB39" s="31">
        <v>2</v>
      </c>
      <c r="AC39" s="31">
        <v>2</v>
      </c>
      <c r="AD39" s="31">
        <v>2</v>
      </c>
      <c r="AE39" s="31">
        <v>2</v>
      </c>
      <c r="AF39" s="31">
        <v>2</v>
      </c>
      <c r="AG39" s="31">
        <v>2</v>
      </c>
      <c r="AH39" s="31" t="s">
        <v>55</v>
      </c>
      <c r="AI39" s="31" t="s">
        <v>55</v>
      </c>
      <c r="AJ39" s="31" t="s">
        <v>55</v>
      </c>
      <c r="AK39" s="31" t="s">
        <v>55</v>
      </c>
      <c r="AL39" s="31" t="s">
        <v>55</v>
      </c>
      <c r="AM39" s="31" t="s">
        <v>55</v>
      </c>
      <c r="AN39" s="31" t="s">
        <v>55</v>
      </c>
      <c r="AO39" s="31" t="s">
        <v>55</v>
      </c>
      <c r="AP39" s="31"/>
      <c r="AQ39" s="31"/>
      <c r="AR39" s="31"/>
      <c r="AS39" s="31"/>
      <c r="AT39" s="88" t="s">
        <v>24</v>
      </c>
      <c r="AU39" s="88" t="s">
        <v>24</v>
      </c>
      <c r="AV39" s="71">
        <v>0</v>
      </c>
      <c r="AW39" s="71">
        <v>0</v>
      </c>
      <c r="AX39" s="71">
        <v>0</v>
      </c>
      <c r="AY39" s="71">
        <v>0</v>
      </c>
      <c r="AZ39" s="71">
        <v>0</v>
      </c>
      <c r="BA39" s="71">
        <v>0</v>
      </c>
      <c r="BB39" s="71">
        <v>0</v>
      </c>
      <c r="BC39" s="71">
        <v>0</v>
      </c>
      <c r="BD39" s="71">
        <v>0</v>
      </c>
      <c r="BE39" s="27"/>
      <c r="BF39" s="27"/>
      <c r="BG39" s="76">
        <f>SUM(E39:BD39)</f>
        <v>54</v>
      </c>
      <c r="BI39" s="7">
        <v>54</v>
      </c>
    </row>
    <row r="40" spans="1:69" s="7" customFormat="1" ht="35.25" customHeight="1" x14ac:dyDescent="0.2">
      <c r="A40" s="30"/>
      <c r="B40" s="141"/>
      <c r="C40" s="141"/>
      <c r="D40" s="24" t="s">
        <v>37</v>
      </c>
      <c r="E40" s="67"/>
      <c r="F40" s="67"/>
      <c r="G40" s="67"/>
      <c r="H40" s="67">
        <v>2</v>
      </c>
      <c r="I40" s="67">
        <v>2</v>
      </c>
      <c r="J40" s="67">
        <v>2</v>
      </c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95"/>
      <c r="V40" s="71">
        <v>0</v>
      </c>
      <c r="W40" s="71">
        <v>0</v>
      </c>
      <c r="X40" s="28" t="s">
        <v>55</v>
      </c>
      <c r="Y40" s="28"/>
      <c r="Z40" s="28" t="s">
        <v>55</v>
      </c>
      <c r="AA40" s="28" t="s">
        <v>55</v>
      </c>
      <c r="AB40" s="28" t="s">
        <v>55</v>
      </c>
      <c r="AC40" s="28" t="s">
        <v>55</v>
      </c>
      <c r="AD40" s="28" t="s">
        <v>55</v>
      </c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88" t="s">
        <v>24</v>
      </c>
      <c r="AU40" s="88" t="s">
        <v>24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  <c r="BE40" s="27"/>
      <c r="BF40" s="27"/>
      <c r="BG40" s="28">
        <f t="shared" ref="BG40" si="10">SUM(E40:BD40)</f>
        <v>6</v>
      </c>
      <c r="BI40" s="7">
        <v>6</v>
      </c>
    </row>
    <row r="41" spans="1:69" s="7" customFormat="1" ht="30" customHeight="1" x14ac:dyDescent="0.2">
      <c r="A41" s="30"/>
      <c r="B41" s="189" t="s">
        <v>103</v>
      </c>
      <c r="C41" s="189" t="s">
        <v>104</v>
      </c>
      <c r="D41" s="75" t="s">
        <v>62</v>
      </c>
      <c r="E41" s="96">
        <v>2</v>
      </c>
      <c r="F41" s="96">
        <v>2</v>
      </c>
      <c r="G41" s="96">
        <v>2</v>
      </c>
      <c r="H41" s="96">
        <v>2</v>
      </c>
      <c r="I41" s="96">
        <v>2</v>
      </c>
      <c r="J41" s="96">
        <v>2</v>
      </c>
      <c r="K41" s="96">
        <v>2</v>
      </c>
      <c r="L41" s="96">
        <v>2</v>
      </c>
      <c r="M41" s="96">
        <v>2</v>
      </c>
      <c r="N41" s="96">
        <v>2</v>
      </c>
      <c r="O41" s="96">
        <v>2</v>
      </c>
      <c r="P41" s="96">
        <v>2</v>
      </c>
      <c r="Q41" s="96">
        <v>2</v>
      </c>
      <c r="R41" s="96">
        <v>2</v>
      </c>
      <c r="S41" s="96">
        <v>2</v>
      </c>
      <c r="T41" s="96">
        <v>2</v>
      </c>
      <c r="U41" s="96">
        <v>2</v>
      </c>
      <c r="V41" s="71">
        <v>0</v>
      </c>
      <c r="W41" s="71">
        <v>0</v>
      </c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88" t="s">
        <v>24</v>
      </c>
      <c r="AU41" s="88" t="s">
        <v>24</v>
      </c>
      <c r="AV41" s="71">
        <v>0</v>
      </c>
      <c r="AW41" s="71">
        <v>0</v>
      </c>
      <c r="AX41" s="71">
        <v>0</v>
      </c>
      <c r="AY41" s="71">
        <v>0</v>
      </c>
      <c r="AZ41" s="71">
        <v>0</v>
      </c>
      <c r="BA41" s="71">
        <v>0</v>
      </c>
      <c r="BB41" s="71">
        <v>0</v>
      </c>
      <c r="BC41" s="71">
        <v>0</v>
      </c>
      <c r="BD41" s="71">
        <v>0</v>
      </c>
      <c r="BE41" s="27"/>
      <c r="BF41" s="27"/>
      <c r="BG41" s="76">
        <f>SUM(E41:AU41)</f>
        <v>34</v>
      </c>
      <c r="BI41" s="7">
        <v>34</v>
      </c>
    </row>
    <row r="42" spans="1:69" s="7" customFormat="1" ht="24.75" customHeight="1" x14ac:dyDescent="0.2">
      <c r="A42" s="30"/>
      <c r="B42" s="190"/>
      <c r="C42" s="190"/>
      <c r="D42" s="24" t="s">
        <v>37</v>
      </c>
      <c r="E42" s="67"/>
      <c r="F42" s="67"/>
      <c r="G42" s="67"/>
      <c r="H42" s="67"/>
      <c r="I42" s="67"/>
      <c r="J42" s="67"/>
      <c r="K42" s="67">
        <v>2</v>
      </c>
      <c r="L42" s="67"/>
      <c r="M42" s="67"/>
      <c r="N42" s="67"/>
      <c r="O42" s="67"/>
      <c r="P42" s="67"/>
      <c r="Q42" s="67"/>
      <c r="R42" s="67"/>
      <c r="S42" s="67"/>
      <c r="T42" s="67"/>
      <c r="U42" s="95"/>
      <c r="V42" s="71">
        <v>0</v>
      </c>
      <c r="W42" s="71">
        <v>0</v>
      </c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88" t="s">
        <v>24</v>
      </c>
      <c r="AU42" s="88" t="s">
        <v>24</v>
      </c>
      <c r="AV42" s="71">
        <v>0</v>
      </c>
      <c r="AW42" s="71">
        <v>0</v>
      </c>
      <c r="AX42" s="71">
        <v>0</v>
      </c>
      <c r="AY42" s="71">
        <v>0</v>
      </c>
      <c r="AZ42" s="71">
        <v>0</v>
      </c>
      <c r="BA42" s="71">
        <v>0</v>
      </c>
      <c r="BB42" s="71">
        <v>0</v>
      </c>
      <c r="BC42" s="71">
        <v>0</v>
      </c>
      <c r="BD42" s="71">
        <v>0</v>
      </c>
      <c r="BE42" s="27"/>
      <c r="BF42" s="27"/>
      <c r="BG42" s="28">
        <f>SUM(E42:AU42)</f>
        <v>2</v>
      </c>
      <c r="BI42" s="7">
        <v>2</v>
      </c>
    </row>
    <row r="43" spans="1:69" s="7" customFormat="1" ht="27.75" customHeight="1" x14ac:dyDescent="0.2">
      <c r="A43" s="30"/>
      <c r="B43" s="141" t="s">
        <v>118</v>
      </c>
      <c r="C43" s="141" t="s">
        <v>34</v>
      </c>
      <c r="D43" s="24" t="s">
        <v>62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71">
        <v>0</v>
      </c>
      <c r="W43" s="71">
        <v>0</v>
      </c>
      <c r="X43" s="31">
        <v>4</v>
      </c>
      <c r="Y43" s="31">
        <v>4</v>
      </c>
      <c r="Z43" s="31">
        <v>4</v>
      </c>
      <c r="AA43" s="31">
        <v>2</v>
      </c>
      <c r="AB43" s="31">
        <v>2</v>
      </c>
      <c r="AC43" s="31">
        <v>2</v>
      </c>
      <c r="AD43" s="31">
        <v>2</v>
      </c>
      <c r="AE43" s="31">
        <v>2</v>
      </c>
      <c r="AF43" s="31">
        <v>2</v>
      </c>
      <c r="AG43" s="31">
        <v>2</v>
      </c>
      <c r="AH43" s="31">
        <v>2</v>
      </c>
      <c r="AI43" s="31">
        <v>2</v>
      </c>
      <c r="AJ43" s="31">
        <v>2</v>
      </c>
      <c r="AK43" s="31">
        <v>2</v>
      </c>
      <c r="AL43" s="31" t="s">
        <v>55</v>
      </c>
      <c r="AM43" s="31" t="s">
        <v>55</v>
      </c>
      <c r="AN43" s="31" t="s">
        <v>55</v>
      </c>
      <c r="AO43" s="31"/>
      <c r="AP43" s="31"/>
      <c r="AQ43" s="31"/>
      <c r="AR43" s="31"/>
      <c r="AS43" s="31"/>
      <c r="AT43" s="88" t="s">
        <v>24</v>
      </c>
      <c r="AU43" s="88" t="s">
        <v>24</v>
      </c>
      <c r="AV43" s="71">
        <v>0</v>
      </c>
      <c r="AW43" s="71">
        <v>0</v>
      </c>
      <c r="AX43" s="71">
        <v>0</v>
      </c>
      <c r="AY43" s="71">
        <v>0</v>
      </c>
      <c r="AZ43" s="71">
        <v>0</v>
      </c>
      <c r="BA43" s="71">
        <v>0</v>
      </c>
      <c r="BB43" s="71">
        <v>0</v>
      </c>
      <c r="BC43" s="71">
        <v>0</v>
      </c>
      <c r="BD43" s="71">
        <v>0</v>
      </c>
      <c r="BE43" s="31"/>
      <c r="BF43" s="31"/>
      <c r="BG43" s="28">
        <f t="shared" ref="BG43:BG60" si="11">SUM(E43:BD43)</f>
        <v>34</v>
      </c>
      <c r="BI43" s="7">
        <v>34</v>
      </c>
    </row>
    <row r="44" spans="1:69" s="7" customFormat="1" ht="51.75" customHeight="1" x14ac:dyDescent="0.2">
      <c r="A44" s="30"/>
      <c r="B44" s="141"/>
      <c r="C44" s="141"/>
      <c r="D44" s="24" t="s">
        <v>37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95"/>
      <c r="V44" s="71">
        <v>0</v>
      </c>
      <c r="W44" s="71">
        <v>0</v>
      </c>
      <c r="X44" s="28">
        <v>2</v>
      </c>
      <c r="Y44" s="28"/>
      <c r="Z44" s="28"/>
      <c r="AA44" s="28"/>
      <c r="AB44" s="28"/>
      <c r="AC44" s="28"/>
      <c r="AD44" s="28"/>
      <c r="AE44" s="28" t="s">
        <v>55</v>
      </c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88" t="s">
        <v>24</v>
      </c>
      <c r="AU44" s="88" t="s">
        <v>24</v>
      </c>
      <c r="AV44" s="71">
        <v>0</v>
      </c>
      <c r="AW44" s="71">
        <v>0</v>
      </c>
      <c r="AX44" s="71">
        <v>0</v>
      </c>
      <c r="AY44" s="71">
        <v>0</v>
      </c>
      <c r="AZ44" s="71">
        <v>0</v>
      </c>
      <c r="BA44" s="71">
        <v>0</v>
      </c>
      <c r="BB44" s="71">
        <v>0</v>
      </c>
      <c r="BC44" s="71">
        <v>0</v>
      </c>
      <c r="BD44" s="71">
        <v>0</v>
      </c>
      <c r="BE44" s="27"/>
      <c r="BF44" s="27"/>
      <c r="BG44" s="28">
        <f t="shared" si="11"/>
        <v>2</v>
      </c>
      <c r="BI44" s="7">
        <v>2</v>
      </c>
    </row>
    <row r="45" spans="1:69" s="9" customFormat="1" ht="33" customHeight="1" x14ac:dyDescent="0.2">
      <c r="A45" s="32"/>
      <c r="B45" s="161" t="s">
        <v>10</v>
      </c>
      <c r="C45" s="161" t="s">
        <v>22</v>
      </c>
      <c r="D45" s="72" t="s">
        <v>36</v>
      </c>
      <c r="E45" s="101">
        <f t="shared" ref="E45:U45" si="12">E47+E51</f>
        <v>16</v>
      </c>
      <c r="F45" s="101">
        <f t="shared" si="12"/>
        <v>16</v>
      </c>
      <c r="G45" s="101">
        <f t="shared" si="12"/>
        <v>16</v>
      </c>
      <c r="H45" s="101">
        <f t="shared" si="12"/>
        <v>16</v>
      </c>
      <c r="I45" s="101">
        <f t="shared" si="12"/>
        <v>16</v>
      </c>
      <c r="J45" s="101">
        <f t="shared" si="12"/>
        <v>16</v>
      </c>
      <c r="K45" s="101">
        <f t="shared" si="12"/>
        <v>16</v>
      </c>
      <c r="L45" s="101">
        <f t="shared" si="12"/>
        <v>16</v>
      </c>
      <c r="M45" s="101">
        <f t="shared" si="12"/>
        <v>16</v>
      </c>
      <c r="N45" s="101">
        <f t="shared" si="12"/>
        <v>18</v>
      </c>
      <c r="O45" s="101">
        <f t="shared" si="12"/>
        <v>18</v>
      </c>
      <c r="P45" s="101">
        <f t="shared" si="12"/>
        <v>18</v>
      </c>
      <c r="Q45" s="101">
        <f t="shared" si="12"/>
        <v>20</v>
      </c>
      <c r="R45" s="101">
        <f t="shared" si="12"/>
        <v>24</v>
      </c>
      <c r="S45" s="101">
        <f t="shared" si="12"/>
        <v>26</v>
      </c>
      <c r="T45" s="101">
        <f t="shared" si="12"/>
        <v>26</v>
      </c>
      <c r="U45" s="101">
        <f t="shared" si="12"/>
        <v>26</v>
      </c>
      <c r="V45" s="71">
        <v>0</v>
      </c>
      <c r="W45" s="71">
        <v>0</v>
      </c>
      <c r="X45" s="102">
        <f t="shared" ref="X45:AK45" si="13">X47+X51</f>
        <v>16</v>
      </c>
      <c r="Y45" s="102">
        <f t="shared" si="13"/>
        <v>16</v>
      </c>
      <c r="Z45" s="102">
        <f t="shared" si="13"/>
        <v>16</v>
      </c>
      <c r="AA45" s="102">
        <f t="shared" si="13"/>
        <v>16</v>
      </c>
      <c r="AB45" s="102">
        <f t="shared" si="13"/>
        <v>16</v>
      </c>
      <c r="AC45" s="102">
        <f t="shared" si="13"/>
        <v>18</v>
      </c>
      <c r="AD45" s="102">
        <f t="shared" si="13"/>
        <v>20</v>
      </c>
      <c r="AE45" s="102">
        <f t="shared" si="13"/>
        <v>20</v>
      </c>
      <c r="AF45" s="102">
        <f t="shared" si="13"/>
        <v>20</v>
      </c>
      <c r="AG45" s="102">
        <f t="shared" si="13"/>
        <v>20</v>
      </c>
      <c r="AH45" s="102">
        <f t="shared" si="13"/>
        <v>24</v>
      </c>
      <c r="AI45" s="102">
        <f t="shared" si="13"/>
        <v>22</v>
      </c>
      <c r="AJ45" s="102">
        <f>AJ47+AJ51</f>
        <v>26</v>
      </c>
      <c r="AK45" s="102">
        <f t="shared" si="13"/>
        <v>26</v>
      </c>
      <c r="AL45" s="102">
        <f t="shared" ref="AL45:AT45" si="14">AL51</f>
        <v>36</v>
      </c>
      <c r="AM45" s="102">
        <f t="shared" si="14"/>
        <v>36</v>
      </c>
      <c r="AN45" s="102">
        <f t="shared" si="14"/>
        <v>36</v>
      </c>
      <c r="AO45" s="102">
        <f t="shared" si="14"/>
        <v>36</v>
      </c>
      <c r="AP45" s="102">
        <f t="shared" si="14"/>
        <v>36</v>
      </c>
      <c r="AQ45" s="102">
        <f t="shared" si="14"/>
        <v>36</v>
      </c>
      <c r="AR45" s="102">
        <f t="shared" si="14"/>
        <v>36</v>
      </c>
      <c r="AS45" s="102">
        <f t="shared" si="14"/>
        <v>36</v>
      </c>
      <c r="AT45" s="98">
        <f t="shared" si="14"/>
        <v>22</v>
      </c>
      <c r="AU45" s="88" t="s">
        <v>24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33"/>
      <c r="BF45" s="33"/>
      <c r="BG45" s="102">
        <f>SUM(E45:BD45)</f>
        <v>906</v>
      </c>
      <c r="BH45" s="7"/>
      <c r="BI45" s="7">
        <v>906</v>
      </c>
      <c r="BJ45" s="7"/>
      <c r="BK45" s="7"/>
      <c r="BL45" s="7"/>
      <c r="BM45" s="7"/>
      <c r="BN45" s="7"/>
      <c r="BO45" s="7"/>
      <c r="BP45" s="7"/>
      <c r="BQ45" s="7"/>
    </row>
    <row r="46" spans="1:69" s="9" customFormat="1" ht="29.25" customHeight="1" x14ac:dyDescent="0.2">
      <c r="A46" s="32"/>
      <c r="B46" s="161"/>
      <c r="C46" s="161"/>
      <c r="D46" s="72" t="s">
        <v>37</v>
      </c>
      <c r="E46" s="101">
        <f>E54</f>
        <v>2</v>
      </c>
      <c r="F46" s="101">
        <f>F54</f>
        <v>2</v>
      </c>
      <c r="G46" s="101">
        <f>G52</f>
        <v>2</v>
      </c>
      <c r="H46" s="101">
        <f>H48+H54</f>
        <v>2</v>
      </c>
      <c r="I46" s="101">
        <f>I48+I52</f>
        <v>2</v>
      </c>
      <c r="J46" s="101">
        <f>J48+J52</f>
        <v>2</v>
      </c>
      <c r="K46" s="101">
        <f>K48+K52</f>
        <v>2</v>
      </c>
      <c r="L46" s="101">
        <f>L48+L52</f>
        <v>2</v>
      </c>
      <c r="M46" s="101">
        <f>M52</f>
        <v>2</v>
      </c>
      <c r="N46" s="101">
        <f>N48+N52</f>
        <v>2</v>
      </c>
      <c r="O46" s="101">
        <f>O52</f>
        <v>2</v>
      </c>
      <c r="P46" s="101">
        <f>P52</f>
        <v>2</v>
      </c>
      <c r="Q46" s="101">
        <f>Q48+Q52</f>
        <v>2</v>
      </c>
      <c r="R46" s="101">
        <f>R48+R52</f>
        <v>2</v>
      </c>
      <c r="S46" s="101">
        <f>S52</f>
        <v>2</v>
      </c>
      <c r="T46" s="101">
        <f>T52</f>
        <v>2</v>
      </c>
      <c r="U46" s="101">
        <f>U52</f>
        <v>2</v>
      </c>
      <c r="V46" s="71">
        <v>0</v>
      </c>
      <c r="W46" s="71">
        <v>0</v>
      </c>
      <c r="X46" s="101">
        <f t="shared" ref="X46:AF46" si="15">X52</f>
        <v>2</v>
      </c>
      <c r="Y46" s="101">
        <f t="shared" si="15"/>
        <v>2</v>
      </c>
      <c r="Z46" s="101">
        <f>Z48+Z52</f>
        <v>4</v>
      </c>
      <c r="AA46" s="101">
        <f>AA48+AA52</f>
        <v>4</v>
      </c>
      <c r="AB46" s="101">
        <f t="shared" si="15"/>
        <v>2</v>
      </c>
      <c r="AC46" s="101">
        <f t="shared" si="15"/>
        <v>2</v>
      </c>
      <c r="AD46" s="101">
        <f t="shared" si="15"/>
        <v>2</v>
      </c>
      <c r="AE46" s="101">
        <f t="shared" si="15"/>
        <v>2</v>
      </c>
      <c r="AF46" s="101">
        <f t="shared" si="15"/>
        <v>2</v>
      </c>
      <c r="AG46" s="101">
        <f>AG48+AG52</f>
        <v>2</v>
      </c>
      <c r="AH46" s="101">
        <f>AH48+AH52</f>
        <v>2</v>
      </c>
      <c r="AI46" s="101">
        <f>AI48+AI52</f>
        <v>2</v>
      </c>
      <c r="AJ46" s="101">
        <f>AJ48+AJ52</f>
        <v>2</v>
      </c>
      <c r="AK46" s="101">
        <f>AK48</f>
        <v>2</v>
      </c>
      <c r="AL46" s="101">
        <f>AL48+AL52</f>
        <v>0</v>
      </c>
      <c r="AM46" s="101">
        <v>0</v>
      </c>
      <c r="AN46" s="101">
        <f>AN48</f>
        <v>0</v>
      </c>
      <c r="AO46" s="101">
        <f>AO48</f>
        <v>0</v>
      </c>
      <c r="AP46" s="101">
        <f>AP48</f>
        <v>0</v>
      </c>
      <c r="AQ46" s="101">
        <f>AQ52</f>
        <v>0</v>
      </c>
      <c r="AR46" s="101">
        <v>0</v>
      </c>
      <c r="AS46" s="101">
        <v>0</v>
      </c>
      <c r="AT46" s="88" t="s">
        <v>24</v>
      </c>
      <c r="AU46" s="88" t="s">
        <v>24</v>
      </c>
      <c r="AV46" s="71">
        <v>0</v>
      </c>
      <c r="AW46" s="71">
        <v>0</v>
      </c>
      <c r="AX46" s="71">
        <v>0</v>
      </c>
      <c r="AY46" s="71">
        <v>0</v>
      </c>
      <c r="AZ46" s="71">
        <v>0</v>
      </c>
      <c r="BA46" s="71">
        <v>0</v>
      </c>
      <c r="BB46" s="71">
        <v>0</v>
      </c>
      <c r="BC46" s="71">
        <v>0</v>
      </c>
      <c r="BD46" s="71">
        <v>0</v>
      </c>
      <c r="BE46" s="33"/>
      <c r="BF46" s="33"/>
      <c r="BG46" s="102">
        <f>SUM(E46:BD46)</f>
        <v>66</v>
      </c>
      <c r="BH46" s="7"/>
      <c r="BI46" s="7"/>
      <c r="BJ46" s="7"/>
      <c r="BK46" s="7"/>
      <c r="BL46" s="7"/>
      <c r="BM46" s="7"/>
      <c r="BN46" s="7"/>
      <c r="BO46" s="7"/>
      <c r="BP46" s="7"/>
      <c r="BQ46" s="7"/>
    </row>
    <row r="47" spans="1:69" s="5" customFormat="1" ht="36.75" customHeight="1" x14ac:dyDescent="0.2">
      <c r="A47" s="29"/>
      <c r="B47" s="153" t="s">
        <v>15</v>
      </c>
      <c r="C47" s="153" t="s">
        <v>105</v>
      </c>
      <c r="D47" s="89" t="s">
        <v>62</v>
      </c>
      <c r="E47" s="90">
        <f>E49</f>
        <v>0</v>
      </c>
      <c r="F47" s="90">
        <f>F49</f>
        <v>0</v>
      </c>
      <c r="G47" s="90">
        <v>0</v>
      </c>
      <c r="H47" s="90">
        <f t="shared" ref="H47:U47" si="16">H49</f>
        <v>0</v>
      </c>
      <c r="I47" s="90">
        <f t="shared" si="16"/>
        <v>0</v>
      </c>
      <c r="J47" s="90">
        <f t="shared" si="16"/>
        <v>0</v>
      </c>
      <c r="K47" s="90">
        <f t="shared" si="16"/>
        <v>0</v>
      </c>
      <c r="L47" s="90">
        <f t="shared" si="16"/>
        <v>0</v>
      </c>
      <c r="M47" s="90">
        <f t="shared" si="16"/>
        <v>0</v>
      </c>
      <c r="N47" s="90">
        <f t="shared" si="16"/>
        <v>0</v>
      </c>
      <c r="O47" s="90">
        <f t="shared" si="16"/>
        <v>0</v>
      </c>
      <c r="P47" s="90">
        <f t="shared" si="16"/>
        <v>0</v>
      </c>
      <c r="Q47" s="90">
        <f t="shared" si="16"/>
        <v>0</v>
      </c>
      <c r="R47" s="90">
        <f t="shared" si="16"/>
        <v>0</v>
      </c>
      <c r="S47" s="90">
        <f t="shared" si="16"/>
        <v>0</v>
      </c>
      <c r="T47" s="90">
        <f t="shared" si="16"/>
        <v>0</v>
      </c>
      <c r="U47" s="90">
        <f t="shared" si="16"/>
        <v>0</v>
      </c>
      <c r="V47" s="71">
        <v>0</v>
      </c>
      <c r="W47" s="71">
        <v>0</v>
      </c>
      <c r="X47" s="91">
        <f t="shared" ref="X47:AF47" si="17">X49</f>
        <v>6</v>
      </c>
      <c r="Y47" s="91">
        <f t="shared" si="17"/>
        <v>6</v>
      </c>
      <c r="Z47" s="91">
        <f t="shared" si="17"/>
        <v>6</v>
      </c>
      <c r="AA47" s="91">
        <f t="shared" si="17"/>
        <v>6</v>
      </c>
      <c r="AB47" s="91">
        <f t="shared" si="17"/>
        <v>6</v>
      </c>
      <c r="AC47" s="91">
        <f t="shared" si="17"/>
        <v>6</v>
      </c>
      <c r="AD47" s="91">
        <f t="shared" si="17"/>
        <v>4</v>
      </c>
      <c r="AE47" s="91">
        <f t="shared" si="17"/>
        <v>4</v>
      </c>
      <c r="AF47" s="91">
        <f t="shared" si="17"/>
        <v>6</v>
      </c>
      <c r="AG47" s="91">
        <f>AF49</f>
        <v>6</v>
      </c>
      <c r="AH47" s="91">
        <f>AH49</f>
        <v>6</v>
      </c>
      <c r="AI47" s="90">
        <f>AI49</f>
        <v>6</v>
      </c>
      <c r="AJ47" s="90">
        <f>AJ49</f>
        <v>6</v>
      </c>
      <c r="AK47" s="90">
        <f>AK49</f>
        <v>6</v>
      </c>
      <c r="AL47" s="90">
        <v>0</v>
      </c>
      <c r="AM47" s="90">
        <v>0</v>
      </c>
      <c r="AN47" s="90">
        <v>0</v>
      </c>
      <c r="AO47" s="90">
        <v>0</v>
      </c>
      <c r="AP47" s="90">
        <v>0</v>
      </c>
      <c r="AQ47" s="90">
        <v>0</v>
      </c>
      <c r="AR47" s="90">
        <v>0</v>
      </c>
      <c r="AS47" s="90">
        <v>0</v>
      </c>
      <c r="AT47" s="88" t="s">
        <v>24</v>
      </c>
      <c r="AU47" s="88" t="s">
        <v>24</v>
      </c>
      <c r="AV47" s="71">
        <v>0</v>
      </c>
      <c r="AW47" s="71">
        <v>0</v>
      </c>
      <c r="AX47" s="71">
        <v>0</v>
      </c>
      <c r="AY47" s="71">
        <v>0</v>
      </c>
      <c r="AZ47" s="71">
        <v>0</v>
      </c>
      <c r="BA47" s="71">
        <v>0</v>
      </c>
      <c r="BB47" s="71">
        <v>0</v>
      </c>
      <c r="BC47" s="71">
        <v>0</v>
      </c>
      <c r="BD47" s="71">
        <v>0</v>
      </c>
      <c r="BE47" s="35"/>
      <c r="BF47" s="35"/>
      <c r="BG47" s="91">
        <f>SUM(E47:BD47)</f>
        <v>80</v>
      </c>
      <c r="BH47" s="182" t="s">
        <v>55</v>
      </c>
    </row>
    <row r="48" spans="1:69" s="5" customFormat="1" ht="142.5" customHeight="1" x14ac:dyDescent="0.2">
      <c r="A48" s="29"/>
      <c r="B48" s="154"/>
      <c r="C48" s="154"/>
      <c r="D48" s="89" t="s">
        <v>37</v>
      </c>
      <c r="E48" s="90">
        <v>0</v>
      </c>
      <c r="F48" s="90">
        <v>0</v>
      </c>
      <c r="G48" s="90">
        <f t="shared" ref="G48:Q48" si="18">G50</f>
        <v>0</v>
      </c>
      <c r="H48" s="90">
        <f t="shared" si="18"/>
        <v>0</v>
      </c>
      <c r="I48" s="90">
        <f t="shared" si="18"/>
        <v>0</v>
      </c>
      <c r="J48" s="90">
        <f t="shared" si="18"/>
        <v>0</v>
      </c>
      <c r="K48" s="90">
        <f t="shared" si="18"/>
        <v>0</v>
      </c>
      <c r="L48" s="90">
        <f t="shared" si="18"/>
        <v>0</v>
      </c>
      <c r="M48" s="90">
        <f t="shared" si="18"/>
        <v>0</v>
      </c>
      <c r="N48" s="90">
        <f t="shared" si="18"/>
        <v>0</v>
      </c>
      <c r="O48" s="90">
        <f t="shared" si="18"/>
        <v>0</v>
      </c>
      <c r="P48" s="90">
        <f t="shared" si="18"/>
        <v>0</v>
      </c>
      <c r="Q48" s="90">
        <f t="shared" si="18"/>
        <v>0</v>
      </c>
      <c r="R48" s="90">
        <f>R50</f>
        <v>0</v>
      </c>
      <c r="S48" s="90">
        <f>S50</f>
        <v>0</v>
      </c>
      <c r="T48" s="90">
        <f>T50</f>
        <v>0</v>
      </c>
      <c r="U48" s="90">
        <f>U50</f>
        <v>0</v>
      </c>
      <c r="V48" s="71">
        <v>0</v>
      </c>
      <c r="W48" s="71">
        <v>0</v>
      </c>
      <c r="X48" s="90">
        <v>0</v>
      </c>
      <c r="Y48" s="90">
        <v>0</v>
      </c>
      <c r="Z48" s="90">
        <f>Z50</f>
        <v>2</v>
      </c>
      <c r="AA48" s="90">
        <f>AA50</f>
        <v>2</v>
      </c>
      <c r="AB48" s="90">
        <v>0</v>
      </c>
      <c r="AC48" s="90">
        <v>0</v>
      </c>
      <c r="AD48" s="90">
        <v>0</v>
      </c>
      <c r="AE48" s="90">
        <v>0</v>
      </c>
      <c r="AF48" s="90">
        <v>0</v>
      </c>
      <c r="AG48" s="90">
        <v>0</v>
      </c>
      <c r="AH48" s="90">
        <v>0</v>
      </c>
      <c r="AI48" s="90">
        <v>0</v>
      </c>
      <c r="AJ48" s="90">
        <v>0</v>
      </c>
      <c r="AK48" s="90">
        <f>AK50</f>
        <v>2</v>
      </c>
      <c r="AL48" s="90">
        <v>0</v>
      </c>
      <c r="AM48" s="90">
        <v>0</v>
      </c>
      <c r="AN48" s="90">
        <v>0</v>
      </c>
      <c r="AO48" s="90">
        <v>0</v>
      </c>
      <c r="AP48" s="90">
        <v>0</v>
      </c>
      <c r="AQ48" s="90">
        <v>0</v>
      </c>
      <c r="AR48" s="90">
        <v>0</v>
      </c>
      <c r="AS48" s="90">
        <v>0</v>
      </c>
      <c r="AT48" s="88" t="s">
        <v>24</v>
      </c>
      <c r="AU48" s="88" t="s">
        <v>24</v>
      </c>
      <c r="AV48" s="71">
        <v>0</v>
      </c>
      <c r="AW48" s="71">
        <v>0</v>
      </c>
      <c r="AX48" s="71">
        <v>0</v>
      </c>
      <c r="AY48" s="71">
        <v>0</v>
      </c>
      <c r="AZ48" s="71">
        <v>0</v>
      </c>
      <c r="BA48" s="71">
        <v>0</v>
      </c>
      <c r="BB48" s="71">
        <v>0</v>
      </c>
      <c r="BC48" s="71">
        <v>0</v>
      </c>
      <c r="BD48" s="71">
        <v>0</v>
      </c>
      <c r="BE48" s="37"/>
      <c r="BF48" s="37"/>
      <c r="BG48" s="91">
        <f>SUM(E48:BD48)</f>
        <v>6</v>
      </c>
      <c r="BH48" s="182"/>
    </row>
    <row r="49" spans="1:61" s="7" customFormat="1" ht="38.25" customHeight="1" x14ac:dyDescent="0.2">
      <c r="A49" s="30"/>
      <c r="B49" s="141" t="s">
        <v>16</v>
      </c>
      <c r="C49" s="193" t="s">
        <v>106</v>
      </c>
      <c r="D49" s="75" t="s">
        <v>62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71">
        <v>0</v>
      </c>
      <c r="W49" s="71">
        <v>0</v>
      </c>
      <c r="X49" s="100">
        <v>6</v>
      </c>
      <c r="Y49" s="100">
        <v>6</v>
      </c>
      <c r="Z49" s="100">
        <v>6</v>
      </c>
      <c r="AA49" s="100">
        <v>6</v>
      </c>
      <c r="AB49" s="100">
        <v>6</v>
      </c>
      <c r="AC49" s="100">
        <v>6</v>
      </c>
      <c r="AD49" s="100">
        <v>4</v>
      </c>
      <c r="AE49" s="100">
        <v>4</v>
      </c>
      <c r="AF49" s="100">
        <v>6</v>
      </c>
      <c r="AG49" s="100">
        <v>6</v>
      </c>
      <c r="AH49" s="100">
        <v>6</v>
      </c>
      <c r="AI49" s="100">
        <v>6</v>
      </c>
      <c r="AJ49" s="100">
        <v>6</v>
      </c>
      <c r="AK49" s="100">
        <v>6</v>
      </c>
      <c r="AL49" s="100" t="s">
        <v>55</v>
      </c>
      <c r="AM49" s="100" t="s">
        <v>55</v>
      </c>
      <c r="AN49" s="100" t="s">
        <v>55</v>
      </c>
      <c r="AO49" s="100" t="s">
        <v>55</v>
      </c>
      <c r="AP49" s="100" t="s">
        <v>55</v>
      </c>
      <c r="AQ49" s="100" t="s">
        <v>55</v>
      </c>
      <c r="AR49" s="100" t="s">
        <v>55</v>
      </c>
      <c r="AS49" s="100" t="s">
        <v>55</v>
      </c>
      <c r="AT49" s="88" t="s">
        <v>24</v>
      </c>
      <c r="AU49" s="88" t="s">
        <v>24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>
        <v>0</v>
      </c>
      <c r="BC49" s="23">
        <v>0</v>
      </c>
      <c r="BD49" s="23">
        <v>0</v>
      </c>
      <c r="BE49" s="36"/>
      <c r="BF49" s="36"/>
      <c r="BG49" s="61">
        <f t="shared" si="11"/>
        <v>80</v>
      </c>
      <c r="BI49" s="7">
        <v>80</v>
      </c>
    </row>
    <row r="50" spans="1:61" s="7" customFormat="1" ht="100.5" customHeight="1" x14ac:dyDescent="0.2">
      <c r="A50" s="30"/>
      <c r="B50" s="141"/>
      <c r="C50" s="193"/>
      <c r="D50" s="26" t="s">
        <v>37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71">
        <v>0</v>
      </c>
      <c r="W50" s="71">
        <v>0</v>
      </c>
      <c r="X50" s="28"/>
      <c r="Y50" s="28"/>
      <c r="Z50" s="28">
        <v>2</v>
      </c>
      <c r="AA50" s="28">
        <v>2</v>
      </c>
      <c r="AB50" s="28"/>
      <c r="AC50" s="28"/>
      <c r="AD50" s="28"/>
      <c r="AE50" s="28"/>
      <c r="AF50" s="28"/>
      <c r="AG50" s="28"/>
      <c r="AH50" s="28"/>
      <c r="AI50" s="28"/>
      <c r="AJ50" s="28"/>
      <c r="AK50" s="28">
        <v>2</v>
      </c>
      <c r="AL50" s="28" t="s">
        <v>55</v>
      </c>
      <c r="AM50" s="28" t="s">
        <v>55</v>
      </c>
      <c r="AN50" s="28"/>
      <c r="AO50" s="28"/>
      <c r="AP50" s="28"/>
      <c r="AQ50" s="28"/>
      <c r="AR50" s="28"/>
      <c r="AS50" s="28"/>
      <c r="AT50" s="88" t="s">
        <v>24</v>
      </c>
      <c r="AU50" s="88" t="s">
        <v>24</v>
      </c>
      <c r="AV50" s="23">
        <v>0</v>
      </c>
      <c r="AW50" s="23">
        <v>0</v>
      </c>
      <c r="AX50" s="23">
        <v>0</v>
      </c>
      <c r="AY50" s="23">
        <v>0</v>
      </c>
      <c r="AZ50" s="23">
        <v>0</v>
      </c>
      <c r="BA50" s="23">
        <v>0</v>
      </c>
      <c r="BB50" s="23">
        <v>0</v>
      </c>
      <c r="BC50" s="23">
        <v>0</v>
      </c>
      <c r="BD50" s="23">
        <v>0</v>
      </c>
      <c r="BE50" s="36"/>
      <c r="BF50" s="36"/>
      <c r="BG50" s="36">
        <f t="shared" si="11"/>
        <v>6</v>
      </c>
      <c r="BI50" s="7">
        <v>6</v>
      </c>
    </row>
    <row r="51" spans="1:61" s="5" customFormat="1" ht="25.5" customHeight="1" x14ac:dyDescent="0.2">
      <c r="A51" s="29"/>
      <c r="B51" s="153" t="s">
        <v>107</v>
      </c>
      <c r="C51" s="153" t="s">
        <v>108</v>
      </c>
      <c r="D51" s="89" t="s">
        <v>62</v>
      </c>
      <c r="E51" s="90">
        <f t="shared" ref="E51:U51" si="19">E53+E55</f>
        <v>16</v>
      </c>
      <c r="F51" s="90">
        <f t="shared" si="19"/>
        <v>16</v>
      </c>
      <c r="G51" s="90">
        <f t="shared" si="19"/>
        <v>16</v>
      </c>
      <c r="H51" s="90">
        <f t="shared" si="19"/>
        <v>16</v>
      </c>
      <c r="I51" s="90">
        <f t="shared" si="19"/>
        <v>16</v>
      </c>
      <c r="J51" s="90">
        <f t="shared" si="19"/>
        <v>16</v>
      </c>
      <c r="K51" s="90">
        <f t="shared" si="19"/>
        <v>16</v>
      </c>
      <c r="L51" s="90">
        <f t="shared" si="19"/>
        <v>16</v>
      </c>
      <c r="M51" s="90">
        <f t="shared" si="19"/>
        <v>16</v>
      </c>
      <c r="N51" s="90">
        <f t="shared" si="19"/>
        <v>18</v>
      </c>
      <c r="O51" s="90">
        <f t="shared" si="19"/>
        <v>18</v>
      </c>
      <c r="P51" s="90">
        <f t="shared" si="19"/>
        <v>18</v>
      </c>
      <c r="Q51" s="90">
        <f t="shared" si="19"/>
        <v>20</v>
      </c>
      <c r="R51" s="90">
        <f t="shared" si="19"/>
        <v>24</v>
      </c>
      <c r="S51" s="90">
        <f t="shared" si="19"/>
        <v>26</v>
      </c>
      <c r="T51" s="90">
        <f t="shared" si="19"/>
        <v>26</v>
      </c>
      <c r="U51" s="90">
        <f t="shared" si="19"/>
        <v>26</v>
      </c>
      <c r="V51" s="71">
        <v>0</v>
      </c>
      <c r="W51" s="71">
        <v>0</v>
      </c>
      <c r="X51" s="91">
        <f t="shared" ref="X51:AF51" si="20">X53+X55</f>
        <v>10</v>
      </c>
      <c r="Y51" s="91">
        <f t="shared" si="20"/>
        <v>10</v>
      </c>
      <c r="Z51" s="91">
        <f t="shared" si="20"/>
        <v>10</v>
      </c>
      <c r="AA51" s="91">
        <f t="shared" si="20"/>
        <v>10</v>
      </c>
      <c r="AB51" s="91">
        <f t="shared" si="20"/>
        <v>10</v>
      </c>
      <c r="AC51" s="91">
        <f t="shared" si="20"/>
        <v>12</v>
      </c>
      <c r="AD51" s="91">
        <f t="shared" si="20"/>
        <v>16</v>
      </c>
      <c r="AE51" s="91">
        <f t="shared" si="20"/>
        <v>16</v>
      </c>
      <c r="AF51" s="91">
        <f t="shared" si="20"/>
        <v>14</v>
      </c>
      <c r="AG51" s="91">
        <f>AG53+AG55</f>
        <v>14</v>
      </c>
      <c r="AH51" s="91">
        <f>AH53+AH55</f>
        <v>18</v>
      </c>
      <c r="AI51" s="90">
        <f>AI53+AI55</f>
        <v>16</v>
      </c>
      <c r="AJ51" s="90">
        <f>AJ53+AJ55</f>
        <v>20</v>
      </c>
      <c r="AK51" s="90">
        <f>AK53+AK55</f>
        <v>20</v>
      </c>
      <c r="AL51" s="90">
        <f>AL57</f>
        <v>36</v>
      </c>
      <c r="AM51" s="90">
        <f>AM57</f>
        <v>36</v>
      </c>
      <c r="AN51" s="90">
        <f>AN57</f>
        <v>36</v>
      </c>
      <c r="AO51" s="90">
        <f>AO58</f>
        <v>36</v>
      </c>
      <c r="AP51" s="90">
        <f>AP58</f>
        <v>36</v>
      </c>
      <c r="AQ51" s="90">
        <f>AQ58</f>
        <v>36</v>
      </c>
      <c r="AR51" s="90">
        <f>AR58</f>
        <v>36</v>
      </c>
      <c r="AS51" s="90">
        <f>AS58</f>
        <v>36</v>
      </c>
      <c r="AT51" s="98">
        <f>AT53+AT55</f>
        <v>22</v>
      </c>
      <c r="AU51" s="88" t="s">
        <v>24</v>
      </c>
      <c r="AV51" s="23">
        <v>0</v>
      </c>
      <c r="AW51" s="23">
        <v>0</v>
      </c>
      <c r="AX51" s="23">
        <v>0</v>
      </c>
      <c r="AY51" s="23">
        <v>0</v>
      </c>
      <c r="AZ51" s="23">
        <v>0</v>
      </c>
      <c r="BA51" s="23">
        <v>0</v>
      </c>
      <c r="BB51" s="23">
        <v>0</v>
      </c>
      <c r="BC51" s="23">
        <v>0</v>
      </c>
      <c r="BD51" s="23">
        <v>0</v>
      </c>
      <c r="BE51" s="35"/>
      <c r="BF51" s="35"/>
      <c r="BG51" s="91">
        <f>SUM(E51:AU51)</f>
        <v>826</v>
      </c>
      <c r="BH51" s="5" t="s">
        <v>55</v>
      </c>
      <c r="BI51" s="5">
        <v>826</v>
      </c>
    </row>
    <row r="52" spans="1:61" s="5" customFormat="1" ht="81.75" customHeight="1" x14ac:dyDescent="0.2">
      <c r="A52" s="29"/>
      <c r="B52" s="154"/>
      <c r="C52" s="154"/>
      <c r="D52" s="89" t="s">
        <v>37</v>
      </c>
      <c r="E52" s="90">
        <f t="shared" ref="E52:L52" si="21">E54</f>
        <v>2</v>
      </c>
      <c r="F52" s="90">
        <f t="shared" si="21"/>
        <v>2</v>
      </c>
      <c r="G52" s="90">
        <f t="shared" si="21"/>
        <v>2</v>
      </c>
      <c r="H52" s="90">
        <f t="shared" si="21"/>
        <v>2</v>
      </c>
      <c r="I52" s="90">
        <f t="shared" si="21"/>
        <v>2</v>
      </c>
      <c r="J52" s="90">
        <f t="shared" si="21"/>
        <v>2</v>
      </c>
      <c r="K52" s="90">
        <f t="shared" si="21"/>
        <v>2</v>
      </c>
      <c r="L52" s="90">
        <f t="shared" si="21"/>
        <v>2</v>
      </c>
      <c r="M52" s="90">
        <f t="shared" ref="M52:Q52" si="22">M54</f>
        <v>2</v>
      </c>
      <c r="N52" s="90">
        <f t="shared" si="22"/>
        <v>2</v>
      </c>
      <c r="O52" s="90">
        <f t="shared" si="22"/>
        <v>2</v>
      </c>
      <c r="P52" s="90">
        <f t="shared" si="22"/>
        <v>2</v>
      </c>
      <c r="Q52" s="90">
        <f t="shared" si="22"/>
        <v>2</v>
      </c>
      <c r="R52" s="90">
        <f>R54</f>
        <v>2</v>
      </c>
      <c r="S52" s="90">
        <f>S54</f>
        <v>2</v>
      </c>
      <c r="T52" s="90">
        <f>T56</f>
        <v>2</v>
      </c>
      <c r="U52" s="90">
        <f>U56</f>
        <v>2</v>
      </c>
      <c r="V52" s="71">
        <v>0</v>
      </c>
      <c r="W52" s="71">
        <v>0</v>
      </c>
      <c r="X52" s="90">
        <f t="shared" ref="X52:AJ52" si="23">X56</f>
        <v>2</v>
      </c>
      <c r="Y52" s="90">
        <f t="shared" si="23"/>
        <v>2</v>
      </c>
      <c r="Z52" s="90">
        <f t="shared" si="23"/>
        <v>2</v>
      </c>
      <c r="AA52" s="90">
        <f t="shared" si="23"/>
        <v>2</v>
      </c>
      <c r="AB52" s="90">
        <f t="shared" si="23"/>
        <v>2</v>
      </c>
      <c r="AC52" s="90">
        <f t="shared" si="23"/>
        <v>2</v>
      </c>
      <c r="AD52" s="90">
        <f t="shared" si="23"/>
        <v>2</v>
      </c>
      <c r="AE52" s="90">
        <f t="shared" si="23"/>
        <v>2</v>
      </c>
      <c r="AF52" s="90">
        <f t="shared" si="23"/>
        <v>2</v>
      </c>
      <c r="AG52" s="90">
        <f t="shared" si="23"/>
        <v>2</v>
      </c>
      <c r="AH52" s="90">
        <f t="shared" si="23"/>
        <v>2</v>
      </c>
      <c r="AI52" s="90">
        <f t="shared" si="23"/>
        <v>2</v>
      </c>
      <c r="AJ52" s="90">
        <f t="shared" si="23"/>
        <v>2</v>
      </c>
      <c r="AK52" s="90">
        <v>0</v>
      </c>
      <c r="AL52" s="90">
        <v>0</v>
      </c>
      <c r="AM52" s="90">
        <v>0</v>
      </c>
      <c r="AN52" s="90">
        <v>0</v>
      </c>
      <c r="AO52" s="90">
        <v>0</v>
      </c>
      <c r="AP52" s="90">
        <v>0</v>
      </c>
      <c r="AQ52" s="90">
        <v>0</v>
      </c>
      <c r="AR52" s="90">
        <v>0</v>
      </c>
      <c r="AS52" s="90">
        <v>0</v>
      </c>
      <c r="AT52" s="88" t="s">
        <v>24</v>
      </c>
      <c r="AU52" s="88" t="s">
        <v>24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v>0</v>
      </c>
      <c r="BD52" s="23">
        <v>0</v>
      </c>
      <c r="BE52" s="37"/>
      <c r="BF52" s="37"/>
      <c r="BG52" s="91">
        <f>SUM(E52:BD52)</f>
        <v>60</v>
      </c>
      <c r="BI52" s="5">
        <v>60</v>
      </c>
    </row>
    <row r="53" spans="1:61" s="7" customFormat="1" ht="29.25" customHeight="1" x14ac:dyDescent="0.2">
      <c r="A53" s="30"/>
      <c r="B53" s="191" t="s">
        <v>110</v>
      </c>
      <c r="C53" s="193" t="s">
        <v>109</v>
      </c>
      <c r="D53" s="75" t="s">
        <v>62</v>
      </c>
      <c r="E53" s="94">
        <v>10</v>
      </c>
      <c r="F53" s="94">
        <v>10</v>
      </c>
      <c r="G53" s="94">
        <v>10</v>
      </c>
      <c r="H53" s="94">
        <v>10</v>
      </c>
      <c r="I53" s="94">
        <v>8</v>
      </c>
      <c r="J53" s="94">
        <v>8</v>
      </c>
      <c r="K53" s="94">
        <v>8</v>
      </c>
      <c r="L53" s="94">
        <v>8</v>
      </c>
      <c r="M53" s="94">
        <v>8</v>
      </c>
      <c r="N53" s="94">
        <v>8</v>
      </c>
      <c r="O53" s="94">
        <v>8</v>
      </c>
      <c r="P53" s="94">
        <v>8</v>
      </c>
      <c r="Q53" s="94">
        <v>8</v>
      </c>
      <c r="R53" s="94">
        <v>8</v>
      </c>
      <c r="S53" s="94">
        <v>8</v>
      </c>
      <c r="T53" s="94">
        <v>8</v>
      </c>
      <c r="U53" s="94">
        <v>8</v>
      </c>
      <c r="V53" s="71">
        <v>0</v>
      </c>
      <c r="W53" s="71">
        <v>0</v>
      </c>
      <c r="X53" s="31">
        <v>6</v>
      </c>
      <c r="Y53" s="31">
        <v>6</v>
      </c>
      <c r="Z53" s="31">
        <v>4</v>
      </c>
      <c r="AA53" s="31">
        <v>4</v>
      </c>
      <c r="AB53" s="31">
        <v>6</v>
      </c>
      <c r="AC53" s="31">
        <v>8</v>
      </c>
      <c r="AD53" s="31">
        <v>8</v>
      </c>
      <c r="AE53" s="31">
        <v>8</v>
      </c>
      <c r="AF53" s="31">
        <v>8</v>
      </c>
      <c r="AG53" s="31">
        <v>10</v>
      </c>
      <c r="AH53" s="31">
        <v>12</v>
      </c>
      <c r="AI53" s="31">
        <v>10</v>
      </c>
      <c r="AJ53" s="31">
        <v>12</v>
      </c>
      <c r="AK53" s="31">
        <v>12</v>
      </c>
      <c r="AL53" s="31" t="s">
        <v>55</v>
      </c>
      <c r="AM53" s="31" t="s">
        <v>55</v>
      </c>
      <c r="AN53" s="31" t="s">
        <v>55</v>
      </c>
      <c r="AO53" s="31" t="s">
        <v>55</v>
      </c>
      <c r="AP53" s="31" t="s">
        <v>55</v>
      </c>
      <c r="AQ53" s="31" t="s">
        <v>55</v>
      </c>
      <c r="AR53" s="31" t="s">
        <v>55</v>
      </c>
      <c r="AS53" s="31"/>
      <c r="AT53" s="88">
        <v>10</v>
      </c>
      <c r="AU53" s="88" t="s">
        <v>24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7"/>
      <c r="BF53" s="27"/>
      <c r="BG53" s="76">
        <f>SUM(E53:BD53)</f>
        <v>268</v>
      </c>
      <c r="BI53" s="7">
        <v>268</v>
      </c>
    </row>
    <row r="54" spans="1:61" s="7" customFormat="1" ht="33" customHeight="1" x14ac:dyDescent="0.2">
      <c r="A54" s="30"/>
      <c r="B54" s="192"/>
      <c r="C54" s="193"/>
      <c r="D54" s="26" t="s">
        <v>37</v>
      </c>
      <c r="E54" s="95">
        <v>2</v>
      </c>
      <c r="F54" s="95">
        <v>2</v>
      </c>
      <c r="G54" s="95">
        <v>2</v>
      </c>
      <c r="H54" s="95">
        <v>2</v>
      </c>
      <c r="I54" s="95">
        <v>2</v>
      </c>
      <c r="J54" s="95">
        <v>2</v>
      </c>
      <c r="K54" s="95">
        <v>2</v>
      </c>
      <c r="L54" s="95">
        <v>2</v>
      </c>
      <c r="M54" s="95">
        <v>2</v>
      </c>
      <c r="N54" s="95">
        <v>2</v>
      </c>
      <c r="O54" s="95">
        <v>2</v>
      </c>
      <c r="P54" s="95">
        <v>2</v>
      </c>
      <c r="Q54" s="95">
        <v>2</v>
      </c>
      <c r="R54" s="95">
        <v>2</v>
      </c>
      <c r="S54" s="95">
        <v>2</v>
      </c>
      <c r="T54" s="95"/>
      <c r="U54" s="95" t="s">
        <v>55</v>
      </c>
      <c r="V54" s="71">
        <v>0</v>
      </c>
      <c r="W54" s="71">
        <v>0</v>
      </c>
      <c r="X54" s="53"/>
      <c r="Y54" s="53"/>
      <c r="Z54" s="53"/>
      <c r="AA54" s="53" t="s">
        <v>55</v>
      </c>
      <c r="AB54" s="53"/>
      <c r="AC54" s="53" t="s">
        <v>55</v>
      </c>
      <c r="AD54" s="53"/>
      <c r="AE54" s="53"/>
      <c r="AF54" s="53" t="s">
        <v>55</v>
      </c>
      <c r="AG54" s="53"/>
      <c r="AH54" s="53"/>
      <c r="AI54" s="53"/>
      <c r="AJ54" s="53"/>
      <c r="AK54" s="53"/>
      <c r="AL54" s="53"/>
      <c r="AM54" s="53"/>
      <c r="AN54" s="53"/>
      <c r="AO54" s="53"/>
      <c r="AP54" s="53" t="s">
        <v>55</v>
      </c>
      <c r="AQ54" s="53" t="s">
        <v>55</v>
      </c>
      <c r="AR54" s="53" t="s">
        <v>55</v>
      </c>
      <c r="AS54" s="53"/>
      <c r="AT54" s="88" t="s">
        <v>24</v>
      </c>
      <c r="AU54" s="88" t="s">
        <v>24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0</v>
      </c>
      <c r="BC54" s="23">
        <v>0</v>
      </c>
      <c r="BD54" s="23">
        <v>0</v>
      </c>
      <c r="BE54" s="27"/>
      <c r="BF54" s="37"/>
      <c r="BG54" s="28">
        <f t="shared" si="11"/>
        <v>30</v>
      </c>
      <c r="BI54" s="7">
        <v>30</v>
      </c>
    </row>
    <row r="55" spans="1:61" s="7" customFormat="1" ht="27.75" customHeight="1" x14ac:dyDescent="0.2">
      <c r="A55" s="30"/>
      <c r="B55" s="191" t="s">
        <v>111</v>
      </c>
      <c r="C55" s="191" t="s">
        <v>112</v>
      </c>
      <c r="D55" s="75" t="s">
        <v>62</v>
      </c>
      <c r="E55" s="96">
        <v>6</v>
      </c>
      <c r="F55" s="96">
        <v>6</v>
      </c>
      <c r="G55" s="96">
        <v>6</v>
      </c>
      <c r="H55" s="96">
        <v>6</v>
      </c>
      <c r="I55" s="96">
        <v>8</v>
      </c>
      <c r="J55" s="96">
        <v>8</v>
      </c>
      <c r="K55" s="96">
        <v>8</v>
      </c>
      <c r="L55" s="96">
        <v>8</v>
      </c>
      <c r="M55" s="96">
        <v>8</v>
      </c>
      <c r="N55" s="96">
        <v>10</v>
      </c>
      <c r="O55" s="96">
        <v>10</v>
      </c>
      <c r="P55" s="96">
        <v>10</v>
      </c>
      <c r="Q55" s="96">
        <v>12</v>
      </c>
      <c r="R55" s="96">
        <v>16</v>
      </c>
      <c r="S55" s="96">
        <v>18</v>
      </c>
      <c r="T55" s="96">
        <v>18</v>
      </c>
      <c r="U55" s="96">
        <v>18</v>
      </c>
      <c r="V55" s="71"/>
      <c r="W55" s="71"/>
      <c r="X55" s="76">
        <v>4</v>
      </c>
      <c r="Y55" s="76">
        <v>4</v>
      </c>
      <c r="Z55" s="76">
        <v>6</v>
      </c>
      <c r="AA55" s="76">
        <v>6</v>
      </c>
      <c r="AB55" s="76">
        <v>4</v>
      </c>
      <c r="AC55" s="76">
        <v>4</v>
      </c>
      <c r="AD55" s="76">
        <v>8</v>
      </c>
      <c r="AE55" s="76">
        <v>8</v>
      </c>
      <c r="AF55" s="76">
        <v>6</v>
      </c>
      <c r="AG55" s="76">
        <v>4</v>
      </c>
      <c r="AH55" s="76">
        <v>6</v>
      </c>
      <c r="AI55" s="76">
        <v>6</v>
      </c>
      <c r="AJ55" s="76">
        <v>8</v>
      </c>
      <c r="AK55" s="76">
        <v>8</v>
      </c>
      <c r="AL55" s="76" t="s">
        <v>55</v>
      </c>
      <c r="AM55" s="76" t="s">
        <v>55</v>
      </c>
      <c r="AN55" s="76" t="s">
        <v>55</v>
      </c>
      <c r="AO55" s="76"/>
      <c r="AP55" s="76"/>
      <c r="AQ55" s="76"/>
      <c r="AR55" s="61"/>
      <c r="AS55" s="61"/>
      <c r="AT55" s="88">
        <v>12</v>
      </c>
      <c r="AU55" s="88" t="s">
        <v>24</v>
      </c>
      <c r="AV55" s="23"/>
      <c r="AW55" s="23"/>
      <c r="AX55" s="23"/>
      <c r="AY55" s="23"/>
      <c r="AZ55" s="23"/>
      <c r="BA55" s="23"/>
      <c r="BB55" s="23"/>
      <c r="BC55" s="23"/>
      <c r="BD55" s="23"/>
      <c r="BE55" s="27"/>
      <c r="BF55" s="37"/>
      <c r="BG55" s="76">
        <f>SUM(E55:AU55)</f>
        <v>270</v>
      </c>
      <c r="BI55" s="7">
        <v>270</v>
      </c>
    </row>
    <row r="56" spans="1:61" s="7" customFormat="1" ht="32.25" customHeight="1" x14ac:dyDescent="0.2">
      <c r="A56" s="30"/>
      <c r="B56" s="192"/>
      <c r="C56" s="192"/>
      <c r="D56" s="26" t="s">
        <v>37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>
        <v>2</v>
      </c>
      <c r="U56" s="95">
        <v>2</v>
      </c>
      <c r="V56" s="71"/>
      <c r="W56" s="71"/>
      <c r="X56" s="53">
        <v>2</v>
      </c>
      <c r="Y56" s="53">
        <v>2</v>
      </c>
      <c r="Z56" s="53">
        <v>2</v>
      </c>
      <c r="AA56" s="53">
        <v>2</v>
      </c>
      <c r="AB56" s="53">
        <v>2</v>
      </c>
      <c r="AC56" s="53">
        <v>2</v>
      </c>
      <c r="AD56" s="53">
        <v>2</v>
      </c>
      <c r="AE56" s="53">
        <v>2</v>
      </c>
      <c r="AF56" s="53">
        <v>2</v>
      </c>
      <c r="AG56" s="53">
        <v>2</v>
      </c>
      <c r="AH56" s="53">
        <v>2</v>
      </c>
      <c r="AI56" s="53">
        <v>2</v>
      </c>
      <c r="AJ56" s="53">
        <v>2</v>
      </c>
      <c r="AK56" s="53"/>
      <c r="AL56" s="53"/>
      <c r="AM56" s="53"/>
      <c r="AN56" s="53"/>
      <c r="AO56" s="53"/>
      <c r="AP56" s="53"/>
      <c r="AQ56" s="53"/>
      <c r="AR56" s="37"/>
      <c r="AS56" s="37"/>
      <c r="AT56" s="88" t="s">
        <v>24</v>
      </c>
      <c r="AU56" s="88" t="s">
        <v>24</v>
      </c>
      <c r="AV56" s="23"/>
      <c r="AW56" s="23"/>
      <c r="AX56" s="23"/>
      <c r="AY56" s="23"/>
      <c r="AZ56" s="23"/>
      <c r="BA56" s="23"/>
      <c r="BB56" s="23"/>
      <c r="BC56" s="23"/>
      <c r="BD56" s="23"/>
      <c r="BE56" s="27"/>
      <c r="BF56" s="37"/>
      <c r="BG56" s="28">
        <f>SUM(E56:AU56)</f>
        <v>30</v>
      </c>
      <c r="BI56" s="7">
        <v>30</v>
      </c>
    </row>
    <row r="57" spans="1:61" s="7" customFormat="1" ht="33.75" customHeight="1" x14ac:dyDescent="0.2">
      <c r="A57" s="50"/>
      <c r="B57" s="39" t="s">
        <v>49</v>
      </c>
      <c r="C57" s="39" t="s">
        <v>17</v>
      </c>
      <c r="D57" s="40" t="s">
        <v>62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71">
        <v>0</v>
      </c>
      <c r="W57" s="71">
        <v>0</v>
      </c>
      <c r="X57" s="93"/>
      <c r="Y57" s="93"/>
      <c r="Z57" s="93"/>
      <c r="AA57" s="93"/>
      <c r="AB57" s="93"/>
      <c r="AC57" s="93"/>
      <c r="AD57" s="93"/>
      <c r="AE57" s="93"/>
      <c r="AF57" s="93"/>
      <c r="AG57" s="93" t="s">
        <v>55</v>
      </c>
      <c r="AH57" s="93" t="s">
        <v>55</v>
      </c>
      <c r="AI57" s="93" t="s">
        <v>55</v>
      </c>
      <c r="AJ57" s="93" t="s">
        <v>55</v>
      </c>
      <c r="AK57" s="93" t="s">
        <v>55</v>
      </c>
      <c r="AL57" s="93">
        <v>36</v>
      </c>
      <c r="AM57" s="93">
        <v>36</v>
      </c>
      <c r="AN57" s="39">
        <v>36</v>
      </c>
      <c r="AO57" s="39"/>
      <c r="AP57" s="39"/>
      <c r="AQ57" s="39"/>
      <c r="AR57" s="39" t="s">
        <v>55</v>
      </c>
      <c r="AS57" s="39"/>
      <c r="AT57" s="88" t="s">
        <v>24</v>
      </c>
      <c r="AU57" s="88" t="s">
        <v>24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0</v>
      </c>
      <c r="BB57" s="23">
        <v>0</v>
      </c>
      <c r="BC57" s="23">
        <v>0</v>
      </c>
      <c r="BD57" s="23">
        <v>0</v>
      </c>
      <c r="BE57" s="27"/>
      <c r="BF57" s="42"/>
      <c r="BG57" s="39">
        <f t="shared" si="11"/>
        <v>108</v>
      </c>
    </row>
    <row r="58" spans="1:61" s="7" customFormat="1" ht="63.75" customHeight="1" x14ac:dyDescent="0.2">
      <c r="A58" s="50"/>
      <c r="B58" s="39" t="s">
        <v>53</v>
      </c>
      <c r="C58" s="39" t="s">
        <v>25</v>
      </c>
      <c r="D58" s="40" t="s">
        <v>62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71">
        <v>0</v>
      </c>
      <c r="W58" s="71">
        <v>0</v>
      </c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39"/>
      <c r="AO58" s="39">
        <v>36</v>
      </c>
      <c r="AP58" s="39">
        <v>36</v>
      </c>
      <c r="AQ58" s="39">
        <v>36</v>
      </c>
      <c r="AR58" s="39">
        <v>36</v>
      </c>
      <c r="AS58" s="39">
        <v>36</v>
      </c>
      <c r="AT58" s="88" t="s">
        <v>24</v>
      </c>
      <c r="AU58" s="88" t="s">
        <v>24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7"/>
      <c r="BF58" s="42"/>
      <c r="BG58" s="39">
        <f t="shared" si="11"/>
        <v>180</v>
      </c>
    </row>
    <row r="59" spans="1:61" s="5" customFormat="1" ht="42" customHeight="1" x14ac:dyDescent="0.2">
      <c r="A59" s="50"/>
      <c r="B59" s="162" t="s">
        <v>63</v>
      </c>
      <c r="C59" s="162"/>
      <c r="D59" s="162"/>
      <c r="E59" s="34">
        <f t="shared" ref="E59:U59" si="24">E45+E35+E23</f>
        <v>32</v>
      </c>
      <c r="F59" s="34">
        <f t="shared" si="24"/>
        <v>32</v>
      </c>
      <c r="G59" s="34">
        <f t="shared" si="24"/>
        <v>32</v>
      </c>
      <c r="H59" s="34">
        <f t="shared" si="24"/>
        <v>32</v>
      </c>
      <c r="I59" s="34">
        <f t="shared" si="24"/>
        <v>32</v>
      </c>
      <c r="J59" s="34">
        <f t="shared" si="24"/>
        <v>32</v>
      </c>
      <c r="K59" s="34">
        <f t="shared" si="24"/>
        <v>32</v>
      </c>
      <c r="L59" s="34">
        <f t="shared" si="24"/>
        <v>32</v>
      </c>
      <c r="M59" s="34">
        <f t="shared" si="24"/>
        <v>32</v>
      </c>
      <c r="N59" s="34">
        <f t="shared" si="24"/>
        <v>32</v>
      </c>
      <c r="O59" s="34">
        <f t="shared" si="24"/>
        <v>32</v>
      </c>
      <c r="P59" s="34">
        <f t="shared" si="24"/>
        <v>32</v>
      </c>
      <c r="Q59" s="34">
        <f t="shared" si="24"/>
        <v>32</v>
      </c>
      <c r="R59" s="34">
        <f t="shared" si="24"/>
        <v>32</v>
      </c>
      <c r="S59" s="34">
        <f t="shared" si="24"/>
        <v>34</v>
      </c>
      <c r="T59" s="34">
        <f t="shared" si="24"/>
        <v>34</v>
      </c>
      <c r="U59" s="34">
        <f t="shared" si="24"/>
        <v>34</v>
      </c>
      <c r="V59" s="71">
        <v>0</v>
      </c>
      <c r="W59" s="71">
        <v>0</v>
      </c>
      <c r="X59" s="34">
        <f>X51+X47+X35+X23</f>
        <v>32</v>
      </c>
      <c r="Y59" s="34">
        <f>Y51+Y47+Y35+Y23</f>
        <v>32</v>
      </c>
      <c r="Z59" s="34">
        <f t="shared" ref="Z59:AP59" si="25">Z45+Z35+Z23</f>
        <v>32</v>
      </c>
      <c r="AA59" s="34">
        <f t="shared" si="25"/>
        <v>32</v>
      </c>
      <c r="AB59" s="34">
        <f t="shared" si="25"/>
        <v>32</v>
      </c>
      <c r="AC59" s="34">
        <f t="shared" si="25"/>
        <v>34</v>
      </c>
      <c r="AD59" s="34">
        <f t="shared" si="25"/>
        <v>34</v>
      </c>
      <c r="AE59" s="34">
        <f t="shared" si="25"/>
        <v>34</v>
      </c>
      <c r="AF59" s="34">
        <f t="shared" si="25"/>
        <v>34</v>
      </c>
      <c r="AG59" s="34">
        <f t="shared" si="25"/>
        <v>34</v>
      </c>
      <c r="AH59" s="34">
        <f t="shared" si="25"/>
        <v>34</v>
      </c>
      <c r="AI59" s="34">
        <f t="shared" si="25"/>
        <v>34</v>
      </c>
      <c r="AJ59" s="34">
        <f t="shared" si="25"/>
        <v>34</v>
      </c>
      <c r="AK59" s="34">
        <f t="shared" si="25"/>
        <v>34</v>
      </c>
      <c r="AL59" s="34">
        <f t="shared" si="25"/>
        <v>36</v>
      </c>
      <c r="AM59" s="34">
        <f t="shared" si="25"/>
        <v>36</v>
      </c>
      <c r="AN59" s="34">
        <f t="shared" si="25"/>
        <v>36</v>
      </c>
      <c r="AO59" s="34">
        <f t="shared" si="25"/>
        <v>36</v>
      </c>
      <c r="AP59" s="34">
        <f t="shared" si="25"/>
        <v>36</v>
      </c>
      <c r="AQ59" s="34">
        <f>AQ45+AQ35</f>
        <v>36</v>
      </c>
      <c r="AR59" s="34">
        <f>AR45</f>
        <v>36</v>
      </c>
      <c r="AS59" s="34">
        <f>AS45</f>
        <v>36</v>
      </c>
      <c r="AT59" s="98">
        <f>AT45</f>
        <v>22</v>
      </c>
      <c r="AU59" s="88" t="s">
        <v>24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0</v>
      </c>
      <c r="BD59" s="23">
        <v>0</v>
      </c>
      <c r="BE59" s="34"/>
      <c r="BF59" s="34"/>
      <c r="BG59" s="35">
        <f t="shared" si="11"/>
        <v>1326</v>
      </c>
      <c r="BI59" s="5">
        <v>1326</v>
      </c>
    </row>
    <row r="60" spans="1:61" s="5" customFormat="1" ht="44.25" customHeight="1" x14ac:dyDescent="0.2">
      <c r="A60" s="50"/>
      <c r="B60" s="163" t="s">
        <v>11</v>
      </c>
      <c r="C60" s="163"/>
      <c r="D60" s="163"/>
      <c r="E60" s="77">
        <f>E36+E46</f>
        <v>4</v>
      </c>
      <c r="F60" s="77">
        <f>F36+F46</f>
        <v>4</v>
      </c>
      <c r="G60" s="77">
        <f>G24+G36+G46</f>
        <v>4</v>
      </c>
      <c r="H60" s="77">
        <f>H36+H46</f>
        <v>4</v>
      </c>
      <c r="I60" s="77">
        <f>I36+I46</f>
        <v>4</v>
      </c>
      <c r="J60" s="77">
        <f>J36+J46</f>
        <v>4</v>
      </c>
      <c r="K60" s="77">
        <f>K36+L46</f>
        <v>4</v>
      </c>
      <c r="L60" s="77">
        <f t="shared" ref="L60:S60" si="26">L46+L24</f>
        <v>4</v>
      </c>
      <c r="M60" s="77">
        <f t="shared" si="26"/>
        <v>4</v>
      </c>
      <c r="N60" s="77">
        <f t="shared" si="26"/>
        <v>4</v>
      </c>
      <c r="O60" s="77">
        <f t="shared" si="26"/>
        <v>4</v>
      </c>
      <c r="P60" s="77">
        <f t="shared" si="26"/>
        <v>4</v>
      </c>
      <c r="Q60" s="77">
        <f t="shared" si="26"/>
        <v>4</v>
      </c>
      <c r="R60" s="77">
        <f t="shared" si="26"/>
        <v>4</v>
      </c>
      <c r="S60" s="77">
        <f t="shared" si="26"/>
        <v>2</v>
      </c>
      <c r="T60" s="77">
        <f>T46</f>
        <v>2</v>
      </c>
      <c r="U60" s="77">
        <f>U52+U48</f>
        <v>2</v>
      </c>
      <c r="V60" s="97">
        <v>0</v>
      </c>
      <c r="W60" s="97">
        <v>0</v>
      </c>
      <c r="X60" s="77">
        <f t="shared" ref="X60:AI60" si="27">X46+X36+X24</f>
        <v>4</v>
      </c>
      <c r="Y60" s="77">
        <f t="shared" si="27"/>
        <v>4</v>
      </c>
      <c r="Z60" s="77">
        <f t="shared" si="27"/>
        <v>4</v>
      </c>
      <c r="AA60" s="77">
        <f t="shared" si="27"/>
        <v>4</v>
      </c>
      <c r="AB60" s="77">
        <f t="shared" si="27"/>
        <v>4</v>
      </c>
      <c r="AC60" s="77">
        <f t="shared" si="27"/>
        <v>2</v>
      </c>
      <c r="AD60" s="77">
        <f t="shared" si="27"/>
        <v>2</v>
      </c>
      <c r="AE60" s="77">
        <f t="shared" si="27"/>
        <v>2</v>
      </c>
      <c r="AF60" s="77">
        <f t="shared" si="27"/>
        <v>2</v>
      </c>
      <c r="AG60" s="77">
        <f t="shared" si="27"/>
        <v>2</v>
      </c>
      <c r="AH60" s="77">
        <f t="shared" si="27"/>
        <v>2</v>
      </c>
      <c r="AI60" s="77">
        <f t="shared" si="27"/>
        <v>2</v>
      </c>
      <c r="AJ60" s="77">
        <f>AJ46+AJ24</f>
        <v>2</v>
      </c>
      <c r="AK60" s="77">
        <f>AK46+AK24</f>
        <v>2</v>
      </c>
      <c r="AL60" s="77">
        <f>AL46+AL36+AL24</f>
        <v>0</v>
      </c>
      <c r="AM60" s="77">
        <f t="shared" ref="AM60:AR60" si="28">AM46</f>
        <v>0</v>
      </c>
      <c r="AN60" s="77">
        <v>0</v>
      </c>
      <c r="AO60" s="77">
        <f t="shared" si="28"/>
        <v>0</v>
      </c>
      <c r="AP60" s="77">
        <f t="shared" si="28"/>
        <v>0</v>
      </c>
      <c r="AQ60" s="77">
        <f t="shared" si="28"/>
        <v>0</v>
      </c>
      <c r="AR60" s="77">
        <f t="shared" si="28"/>
        <v>0</v>
      </c>
      <c r="AS60" s="77">
        <v>0</v>
      </c>
      <c r="AT60" s="98">
        <v>0</v>
      </c>
      <c r="AU60" s="88" t="s">
        <v>24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34"/>
      <c r="BF60" s="34"/>
      <c r="BG60" s="38">
        <f t="shared" si="11"/>
        <v>100</v>
      </c>
      <c r="BI60" s="5">
        <v>100</v>
      </c>
    </row>
    <row r="61" spans="1:61" s="5" customFormat="1" ht="36.75" customHeight="1" x14ac:dyDescent="0.2">
      <c r="A61" s="84"/>
      <c r="B61" s="162" t="s">
        <v>12</v>
      </c>
      <c r="C61" s="162"/>
      <c r="D61" s="162"/>
      <c r="E61" s="34">
        <f t="shared" ref="E61:U61" si="29">E60+E59</f>
        <v>36</v>
      </c>
      <c r="F61" s="34">
        <f t="shared" si="29"/>
        <v>36</v>
      </c>
      <c r="G61" s="34">
        <f t="shared" si="29"/>
        <v>36</v>
      </c>
      <c r="H61" s="34">
        <f t="shared" si="29"/>
        <v>36</v>
      </c>
      <c r="I61" s="34">
        <f t="shared" si="29"/>
        <v>36</v>
      </c>
      <c r="J61" s="34">
        <f t="shared" si="29"/>
        <v>36</v>
      </c>
      <c r="K61" s="34">
        <f t="shared" si="29"/>
        <v>36</v>
      </c>
      <c r="L61" s="34">
        <f t="shared" si="29"/>
        <v>36</v>
      </c>
      <c r="M61" s="34">
        <f t="shared" si="29"/>
        <v>36</v>
      </c>
      <c r="N61" s="34">
        <f t="shared" si="29"/>
        <v>36</v>
      </c>
      <c r="O61" s="34">
        <f t="shared" si="29"/>
        <v>36</v>
      </c>
      <c r="P61" s="34">
        <f t="shared" si="29"/>
        <v>36</v>
      </c>
      <c r="Q61" s="34">
        <f t="shared" si="29"/>
        <v>36</v>
      </c>
      <c r="R61" s="34">
        <f t="shared" si="29"/>
        <v>36</v>
      </c>
      <c r="S61" s="34">
        <f t="shared" si="29"/>
        <v>36</v>
      </c>
      <c r="T61" s="34">
        <f t="shared" si="29"/>
        <v>36</v>
      </c>
      <c r="U61" s="34">
        <f t="shared" si="29"/>
        <v>36</v>
      </c>
      <c r="V61" s="71">
        <v>0</v>
      </c>
      <c r="W61" s="71">
        <v>0</v>
      </c>
      <c r="X61" s="34">
        <f t="shared" ref="X61:AM61" si="30">X60+X59</f>
        <v>36</v>
      </c>
      <c r="Y61" s="34">
        <f t="shared" si="30"/>
        <v>36</v>
      </c>
      <c r="Z61" s="34">
        <f t="shared" si="30"/>
        <v>36</v>
      </c>
      <c r="AA61" s="34">
        <f t="shared" si="30"/>
        <v>36</v>
      </c>
      <c r="AB61" s="34">
        <f t="shared" si="30"/>
        <v>36</v>
      </c>
      <c r="AC61" s="34">
        <f t="shared" si="30"/>
        <v>36</v>
      </c>
      <c r="AD61" s="34">
        <f t="shared" si="30"/>
        <v>36</v>
      </c>
      <c r="AE61" s="34">
        <f t="shared" si="30"/>
        <v>36</v>
      </c>
      <c r="AF61" s="34">
        <f t="shared" si="30"/>
        <v>36</v>
      </c>
      <c r="AG61" s="34">
        <f t="shared" si="30"/>
        <v>36</v>
      </c>
      <c r="AH61" s="34">
        <f t="shared" si="30"/>
        <v>36</v>
      </c>
      <c r="AI61" s="34">
        <f t="shared" si="30"/>
        <v>36</v>
      </c>
      <c r="AJ61" s="34">
        <f t="shared" si="30"/>
        <v>36</v>
      </c>
      <c r="AK61" s="34">
        <f t="shared" si="30"/>
        <v>36</v>
      </c>
      <c r="AL61" s="34">
        <f t="shared" si="30"/>
        <v>36</v>
      </c>
      <c r="AM61" s="34">
        <f t="shared" si="30"/>
        <v>36</v>
      </c>
      <c r="AN61" s="34">
        <f>AN59+AN60</f>
        <v>36</v>
      </c>
      <c r="AO61" s="34">
        <f>AO59+AO60</f>
        <v>36</v>
      </c>
      <c r="AP61" s="34">
        <f>AP60+AP59</f>
        <v>36</v>
      </c>
      <c r="AQ61" s="34">
        <f>AQ59+AQ60</f>
        <v>36</v>
      </c>
      <c r="AR61" s="34">
        <f>AR59+AR60</f>
        <v>36</v>
      </c>
      <c r="AS61" s="34">
        <f>AS59+AS60</f>
        <v>36</v>
      </c>
      <c r="AT61" s="98">
        <f>SUM(AT59:AT60)</f>
        <v>22</v>
      </c>
      <c r="AU61" s="88" t="s">
        <v>24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0</v>
      </c>
      <c r="BC61" s="23">
        <v>0</v>
      </c>
      <c r="BD61" s="23">
        <v>0</v>
      </c>
      <c r="BE61" s="77"/>
      <c r="BF61" s="77"/>
      <c r="BG61" s="38">
        <f>SUM(E61:AV61)</f>
        <v>1426</v>
      </c>
      <c r="BI61" s="5">
        <v>1426</v>
      </c>
    </row>
    <row r="62" spans="1:61" s="7" customFormat="1" ht="47.25" customHeight="1" x14ac:dyDescent="0.2">
      <c r="A62" s="43"/>
      <c r="B62" s="127"/>
      <c r="C62" s="127"/>
      <c r="D62" s="127"/>
      <c r="E62" s="186" t="s">
        <v>26</v>
      </c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79"/>
      <c r="U62" s="80"/>
      <c r="V62" s="81"/>
      <c r="W62" s="81"/>
      <c r="X62" s="186" t="s">
        <v>20</v>
      </c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82"/>
      <c r="AN62" s="82"/>
      <c r="AO62" s="82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</row>
    <row r="63" spans="1:61" ht="27" customHeight="1" x14ac:dyDescent="0.3">
      <c r="A63"/>
      <c r="B63" s="185" t="s">
        <v>43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</row>
    <row r="64" spans="1:61" ht="122.25" customHeight="1" x14ac:dyDescent="0.2">
      <c r="A64" s="155"/>
      <c r="B64" s="155" t="s">
        <v>0</v>
      </c>
      <c r="C64" s="155" t="s">
        <v>1</v>
      </c>
      <c r="D64" s="18" t="s">
        <v>76</v>
      </c>
      <c r="E64" s="151" t="s">
        <v>3</v>
      </c>
      <c r="F64" s="151"/>
      <c r="G64" s="151"/>
      <c r="H64" s="18" t="s">
        <v>77</v>
      </c>
      <c r="I64" s="178" t="s">
        <v>4</v>
      </c>
      <c r="J64" s="179"/>
      <c r="K64" s="180"/>
      <c r="L64" s="92" t="s">
        <v>78</v>
      </c>
      <c r="M64" s="164" t="s">
        <v>113</v>
      </c>
      <c r="N64" s="165"/>
      <c r="O64" s="165"/>
      <c r="P64" s="166"/>
      <c r="Q64" s="164" t="s">
        <v>114</v>
      </c>
      <c r="R64" s="165"/>
      <c r="S64" s="165"/>
      <c r="T64" s="166"/>
      <c r="U64" s="19" t="s">
        <v>81</v>
      </c>
      <c r="V64" s="18" t="s">
        <v>82</v>
      </c>
      <c r="W64" s="150" t="s">
        <v>5</v>
      </c>
      <c r="X64" s="150"/>
      <c r="Y64" s="150"/>
      <c r="Z64" s="19" t="s">
        <v>83</v>
      </c>
      <c r="AA64" s="176" t="s">
        <v>6</v>
      </c>
      <c r="AB64" s="177"/>
      <c r="AC64" s="51" t="s">
        <v>84</v>
      </c>
      <c r="AD64" s="138" t="s">
        <v>115</v>
      </c>
      <c r="AE64" s="139"/>
      <c r="AF64" s="139"/>
      <c r="AG64" s="140"/>
      <c r="AH64" s="18" t="s">
        <v>86</v>
      </c>
      <c r="AI64" s="178" t="s">
        <v>7</v>
      </c>
      <c r="AJ64" s="179"/>
      <c r="AK64" s="180"/>
      <c r="AL64" s="92" t="s">
        <v>116</v>
      </c>
      <c r="AM64" s="164" t="s">
        <v>88</v>
      </c>
      <c r="AN64" s="165"/>
      <c r="AO64" s="165"/>
      <c r="AP64" s="166"/>
      <c r="AQ64" s="167" t="s">
        <v>89</v>
      </c>
      <c r="AR64" s="168"/>
      <c r="AS64" s="168"/>
      <c r="AT64" s="169"/>
      <c r="AU64" s="18" t="s">
        <v>90</v>
      </c>
      <c r="AV64" s="178" t="s">
        <v>8</v>
      </c>
      <c r="AW64" s="179"/>
      <c r="AX64" s="180"/>
      <c r="AY64" s="92" t="s">
        <v>117</v>
      </c>
      <c r="AZ64" s="167" t="s">
        <v>92</v>
      </c>
      <c r="BA64" s="168"/>
      <c r="BB64" s="168"/>
      <c r="BC64" s="169"/>
      <c r="BD64" s="150" t="s">
        <v>42</v>
      </c>
      <c r="BE64" s="150"/>
      <c r="BF64" s="150"/>
      <c r="BG64" s="150"/>
    </row>
    <row r="65" spans="1:59" ht="18" customHeight="1" x14ac:dyDescent="0.2">
      <c r="A65" s="156"/>
      <c r="B65" s="155"/>
      <c r="C65" s="155"/>
      <c r="D65" s="151" t="s">
        <v>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</row>
    <row r="66" spans="1:59" ht="18.75" customHeight="1" x14ac:dyDescent="0.2">
      <c r="A66" s="156"/>
      <c r="B66" s="155"/>
      <c r="C66" s="155"/>
      <c r="D66" s="21">
        <v>1</v>
      </c>
      <c r="E66" s="21">
        <v>2</v>
      </c>
      <c r="F66" s="21">
        <v>3</v>
      </c>
      <c r="G66" s="21">
        <v>4</v>
      </c>
      <c r="H66" s="21">
        <v>5</v>
      </c>
      <c r="I66" s="21">
        <v>6</v>
      </c>
      <c r="J66" s="21">
        <v>7</v>
      </c>
      <c r="K66" s="21">
        <v>8</v>
      </c>
      <c r="L66" s="21">
        <v>9</v>
      </c>
      <c r="M66" s="21">
        <v>10</v>
      </c>
      <c r="N66" s="21">
        <v>11</v>
      </c>
      <c r="O66" s="21">
        <v>12</v>
      </c>
      <c r="P66" s="21">
        <v>13</v>
      </c>
      <c r="Q66" s="21">
        <v>14</v>
      </c>
      <c r="R66" s="21">
        <v>15</v>
      </c>
      <c r="S66" s="21">
        <v>16</v>
      </c>
      <c r="T66" s="21">
        <v>17</v>
      </c>
      <c r="U66" s="21">
        <v>18</v>
      </c>
      <c r="V66" s="21">
        <v>19</v>
      </c>
      <c r="W66" s="21">
        <v>20</v>
      </c>
      <c r="X66" s="21">
        <v>21</v>
      </c>
      <c r="Y66" s="21">
        <v>22</v>
      </c>
      <c r="Z66" s="21">
        <v>23</v>
      </c>
      <c r="AA66" s="21">
        <v>24</v>
      </c>
      <c r="AB66" s="21">
        <v>25</v>
      </c>
      <c r="AC66" s="21">
        <v>26</v>
      </c>
      <c r="AD66" s="21">
        <v>27</v>
      </c>
      <c r="AE66" s="21">
        <v>28</v>
      </c>
      <c r="AF66" s="21">
        <v>29</v>
      </c>
      <c r="AG66" s="21">
        <v>30</v>
      </c>
      <c r="AH66" s="21">
        <v>31</v>
      </c>
      <c r="AI66" s="21">
        <v>32</v>
      </c>
      <c r="AJ66" s="21">
        <v>33</v>
      </c>
      <c r="AK66" s="21">
        <v>34</v>
      </c>
      <c r="AL66" s="21">
        <v>35</v>
      </c>
      <c r="AM66" s="21">
        <v>36</v>
      </c>
      <c r="AN66" s="21">
        <v>37</v>
      </c>
      <c r="AO66" s="21">
        <v>38</v>
      </c>
      <c r="AP66" s="21">
        <v>39</v>
      </c>
      <c r="AQ66" s="21">
        <v>40</v>
      </c>
      <c r="AR66" s="21">
        <v>41</v>
      </c>
      <c r="AS66" s="21">
        <v>42</v>
      </c>
      <c r="AT66" s="21">
        <v>43</v>
      </c>
      <c r="AU66" s="21">
        <v>44</v>
      </c>
      <c r="AV66" s="21">
        <v>45</v>
      </c>
      <c r="AW66" s="21">
        <v>46</v>
      </c>
      <c r="AX66" s="21">
        <v>47</v>
      </c>
      <c r="AY66" s="21">
        <v>48</v>
      </c>
      <c r="AZ66" s="21">
        <v>49</v>
      </c>
      <c r="BA66" s="21">
        <v>50</v>
      </c>
      <c r="BB66" s="21">
        <v>51</v>
      </c>
      <c r="BC66" s="21">
        <v>52</v>
      </c>
      <c r="BD66" s="152"/>
      <c r="BE66" s="152"/>
      <c r="BF66" s="152"/>
      <c r="BG66" s="152"/>
    </row>
    <row r="67" spans="1:59" s="8" customFormat="1" ht="45.75" customHeight="1" x14ac:dyDescent="0.2">
      <c r="A67" s="44"/>
      <c r="B67" s="107" t="s">
        <v>93</v>
      </c>
      <c r="C67" s="107" t="s">
        <v>94</v>
      </c>
      <c r="D67" s="85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7" t="s">
        <v>122</v>
      </c>
      <c r="U67" s="126">
        <v>0</v>
      </c>
      <c r="V67" s="126">
        <v>0</v>
      </c>
      <c r="W67" s="87"/>
      <c r="X67" s="86"/>
      <c r="Y67" s="86"/>
      <c r="Z67" s="86"/>
      <c r="AA67" s="86"/>
      <c r="AB67" s="86"/>
      <c r="AC67" s="86"/>
      <c r="AD67" s="86"/>
      <c r="AE67" s="86"/>
      <c r="AF67" s="87" t="s">
        <v>68</v>
      </c>
      <c r="AG67" s="86"/>
      <c r="AH67" s="87" t="s">
        <v>123</v>
      </c>
      <c r="AI67" s="86"/>
      <c r="AJ67" s="87" t="s">
        <v>68</v>
      </c>
      <c r="AK67" s="86"/>
      <c r="AL67" s="86"/>
      <c r="AM67" s="87" t="s">
        <v>55</v>
      </c>
      <c r="AN67" s="86"/>
      <c r="AO67" s="86"/>
      <c r="AP67" s="86"/>
      <c r="AQ67" s="87"/>
      <c r="AR67" s="86"/>
      <c r="AS67" s="106" t="s">
        <v>24</v>
      </c>
      <c r="AT67" s="106" t="s">
        <v>24</v>
      </c>
      <c r="AU67" s="126">
        <v>0</v>
      </c>
      <c r="AV67" s="126">
        <v>0</v>
      </c>
      <c r="AW67" s="126">
        <v>0</v>
      </c>
      <c r="AX67" s="126">
        <v>0</v>
      </c>
      <c r="AY67" s="126">
        <v>0</v>
      </c>
      <c r="AZ67" s="126">
        <v>0</v>
      </c>
      <c r="BA67" s="126">
        <v>0</v>
      </c>
      <c r="BB67" s="126">
        <v>0</v>
      </c>
      <c r="BC67" s="126">
        <v>0</v>
      </c>
      <c r="BD67" s="144" t="s">
        <v>121</v>
      </c>
      <c r="BE67" s="144"/>
      <c r="BF67" s="144"/>
      <c r="BG67" s="144"/>
    </row>
    <row r="68" spans="1:59" s="8" customFormat="1" ht="27.75" customHeight="1" x14ac:dyDescent="0.2">
      <c r="A68" s="3"/>
      <c r="B68" s="26" t="s">
        <v>95</v>
      </c>
      <c r="C68" s="28" t="s">
        <v>51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126">
        <v>0</v>
      </c>
      <c r="V68" s="126">
        <v>0</v>
      </c>
      <c r="W68" s="28"/>
      <c r="X68" s="28"/>
      <c r="Y68" s="28"/>
      <c r="Z68" s="28"/>
      <c r="AA68" s="28"/>
      <c r="AB68" s="28"/>
      <c r="AC68" s="28"/>
      <c r="AD68" s="28"/>
      <c r="AE68" s="28"/>
      <c r="AF68" s="28" t="s">
        <v>40</v>
      </c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106" t="s">
        <v>24</v>
      </c>
      <c r="AT68" s="106" t="s">
        <v>24</v>
      </c>
      <c r="AU68" s="126">
        <v>0</v>
      </c>
      <c r="AV68" s="126">
        <v>0</v>
      </c>
      <c r="AW68" s="126">
        <v>0</v>
      </c>
      <c r="AX68" s="126">
        <v>0</v>
      </c>
      <c r="AY68" s="126">
        <v>0</v>
      </c>
      <c r="AZ68" s="126">
        <v>0</v>
      </c>
      <c r="BA68" s="126">
        <v>0</v>
      </c>
      <c r="BB68" s="126">
        <v>0</v>
      </c>
      <c r="BC68" s="126">
        <v>0</v>
      </c>
      <c r="BD68" s="145" t="s">
        <v>68</v>
      </c>
      <c r="BE68" s="146"/>
      <c r="BF68" s="146"/>
      <c r="BG68" s="147"/>
    </row>
    <row r="69" spans="1:59" s="8" customFormat="1" ht="57.75" customHeight="1" x14ac:dyDescent="0.2">
      <c r="A69" s="3"/>
      <c r="B69" s="26" t="s">
        <v>96</v>
      </c>
      <c r="C69" s="28" t="s">
        <v>31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126">
        <v>0</v>
      </c>
      <c r="V69" s="126">
        <v>0</v>
      </c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106" t="s">
        <v>24</v>
      </c>
      <c r="AT69" s="106" t="s">
        <v>24</v>
      </c>
      <c r="AU69" s="126">
        <v>0</v>
      </c>
      <c r="AV69" s="126">
        <v>0</v>
      </c>
      <c r="AW69" s="126">
        <v>0</v>
      </c>
      <c r="AX69" s="126">
        <v>0</v>
      </c>
      <c r="AY69" s="126">
        <v>0</v>
      </c>
      <c r="AZ69" s="126">
        <v>0</v>
      </c>
      <c r="BA69" s="126">
        <v>0</v>
      </c>
      <c r="BB69" s="126">
        <v>0</v>
      </c>
      <c r="BC69" s="126">
        <v>0</v>
      </c>
      <c r="BD69" s="145" t="s">
        <v>55</v>
      </c>
      <c r="BE69" s="146"/>
      <c r="BF69" s="146"/>
      <c r="BG69" s="147"/>
    </row>
    <row r="70" spans="1:59" s="8" customFormat="1" ht="30" customHeight="1" x14ac:dyDescent="0.2">
      <c r="A70" s="3"/>
      <c r="B70" s="26" t="s">
        <v>97</v>
      </c>
      <c r="C70" s="28" t="s">
        <v>44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109" t="s">
        <v>119</v>
      </c>
      <c r="U70" s="126">
        <v>0</v>
      </c>
      <c r="V70" s="126">
        <v>0</v>
      </c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 t="s">
        <v>119</v>
      </c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106" t="s">
        <v>24</v>
      </c>
      <c r="AT70" s="106" t="s">
        <v>24</v>
      </c>
      <c r="AU70" s="126">
        <v>0</v>
      </c>
      <c r="AV70" s="126">
        <v>0</v>
      </c>
      <c r="AW70" s="126">
        <v>0</v>
      </c>
      <c r="AX70" s="126">
        <v>0</v>
      </c>
      <c r="AY70" s="126">
        <v>0</v>
      </c>
      <c r="AZ70" s="126">
        <v>0</v>
      </c>
      <c r="BA70" s="126">
        <v>0</v>
      </c>
      <c r="BB70" s="126">
        <v>0</v>
      </c>
      <c r="BC70" s="126">
        <v>0</v>
      </c>
      <c r="BD70" s="145" t="s">
        <v>120</v>
      </c>
      <c r="BE70" s="146"/>
      <c r="BF70" s="146"/>
      <c r="BG70" s="147"/>
    </row>
    <row r="71" spans="1:59" s="8" customFormat="1" ht="42" customHeight="1" x14ac:dyDescent="0.2">
      <c r="A71" s="3"/>
      <c r="B71" s="26" t="s">
        <v>98</v>
      </c>
      <c r="C71" s="28" t="s">
        <v>29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 t="s">
        <v>55</v>
      </c>
      <c r="U71" s="126">
        <v>0</v>
      </c>
      <c r="V71" s="126">
        <v>0</v>
      </c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 t="s">
        <v>40</v>
      </c>
      <c r="AK71" s="28"/>
      <c r="AL71" s="28"/>
      <c r="AM71" s="28" t="s">
        <v>55</v>
      </c>
      <c r="AN71" s="28"/>
      <c r="AO71" s="28"/>
      <c r="AP71" s="28"/>
      <c r="AQ71" s="28"/>
      <c r="AR71" s="28"/>
      <c r="AS71" s="106" t="s">
        <v>24</v>
      </c>
      <c r="AT71" s="106" t="s">
        <v>24</v>
      </c>
      <c r="AU71" s="126">
        <v>0</v>
      </c>
      <c r="AV71" s="126">
        <v>0</v>
      </c>
      <c r="AW71" s="126">
        <v>0</v>
      </c>
      <c r="AX71" s="126">
        <v>0</v>
      </c>
      <c r="AY71" s="126">
        <v>0</v>
      </c>
      <c r="AZ71" s="126">
        <v>0</v>
      </c>
      <c r="BA71" s="126">
        <v>0</v>
      </c>
      <c r="BB71" s="126">
        <v>0</v>
      </c>
      <c r="BC71" s="126">
        <v>0</v>
      </c>
      <c r="BD71" s="145" t="s">
        <v>68</v>
      </c>
      <c r="BE71" s="146"/>
      <c r="BF71" s="146"/>
      <c r="BG71" s="147"/>
    </row>
    <row r="72" spans="1:59" s="8" customFormat="1" ht="42" customHeight="1" x14ac:dyDescent="0.2">
      <c r="A72" s="3"/>
      <c r="B72" s="26" t="s">
        <v>99</v>
      </c>
      <c r="C72" s="108" t="s">
        <v>28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 t="s">
        <v>40</v>
      </c>
      <c r="U72" s="126">
        <v>0</v>
      </c>
      <c r="V72" s="126">
        <v>0</v>
      </c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106" t="s">
        <v>24</v>
      </c>
      <c r="AT72" s="106" t="s">
        <v>24</v>
      </c>
      <c r="AU72" s="126">
        <v>0</v>
      </c>
      <c r="AV72" s="126">
        <v>0</v>
      </c>
      <c r="AW72" s="126">
        <v>0</v>
      </c>
      <c r="AX72" s="126">
        <v>0</v>
      </c>
      <c r="AY72" s="126">
        <v>0</v>
      </c>
      <c r="AZ72" s="126">
        <v>0</v>
      </c>
      <c r="BA72" s="126">
        <v>0</v>
      </c>
      <c r="BB72" s="126">
        <v>0</v>
      </c>
      <c r="BC72" s="126">
        <v>0</v>
      </c>
      <c r="BD72" s="141" t="s">
        <v>68</v>
      </c>
      <c r="BE72" s="141"/>
      <c r="BF72" s="141"/>
      <c r="BG72" s="141"/>
    </row>
    <row r="73" spans="1:59" s="8" customFormat="1" ht="44.25" customHeight="1" x14ac:dyDescent="0.2">
      <c r="A73" s="3"/>
      <c r="B73" s="63" t="s">
        <v>21</v>
      </c>
      <c r="C73" s="63" t="s">
        <v>45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63" t="s">
        <v>68</v>
      </c>
      <c r="U73" s="126">
        <v>0</v>
      </c>
      <c r="V73" s="126">
        <v>0</v>
      </c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 t="s">
        <v>70</v>
      </c>
      <c r="AH73" s="63"/>
      <c r="AI73" s="63"/>
      <c r="AJ73" s="63" t="s">
        <v>68</v>
      </c>
      <c r="AK73" s="63" t="s">
        <v>70</v>
      </c>
      <c r="AL73" s="63"/>
      <c r="AM73" s="63" t="s">
        <v>55</v>
      </c>
      <c r="AN73" s="63" t="s">
        <v>55</v>
      </c>
      <c r="AO73" s="63"/>
      <c r="AP73" s="63"/>
      <c r="AQ73" s="63"/>
      <c r="AR73" s="63"/>
      <c r="AS73" s="106" t="s">
        <v>24</v>
      </c>
      <c r="AT73" s="106" t="s">
        <v>24</v>
      </c>
      <c r="AU73" s="126">
        <v>0</v>
      </c>
      <c r="AV73" s="126">
        <v>0</v>
      </c>
      <c r="AW73" s="126">
        <v>0</v>
      </c>
      <c r="AX73" s="126">
        <v>0</v>
      </c>
      <c r="AY73" s="126">
        <v>0</v>
      </c>
      <c r="AZ73" s="126">
        <v>0</v>
      </c>
      <c r="BA73" s="126">
        <v>0</v>
      </c>
      <c r="BB73" s="126">
        <v>0</v>
      </c>
      <c r="BC73" s="126">
        <v>0</v>
      </c>
      <c r="BD73" s="142" t="s">
        <v>71</v>
      </c>
      <c r="BE73" s="142"/>
      <c r="BF73" s="142"/>
      <c r="BG73" s="142"/>
    </row>
    <row r="74" spans="1:59" s="8" customFormat="1" ht="39.75" customHeight="1" x14ac:dyDescent="0.2">
      <c r="A74" s="44"/>
      <c r="B74" s="28" t="s">
        <v>100</v>
      </c>
      <c r="C74" s="28" t="s">
        <v>101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126">
        <v>0</v>
      </c>
      <c r="V74" s="126">
        <v>0</v>
      </c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67"/>
      <c r="AK74" s="67" t="s">
        <v>41</v>
      </c>
      <c r="AL74" s="67"/>
      <c r="AM74" s="28"/>
      <c r="AN74" s="28" t="s">
        <v>55</v>
      </c>
      <c r="AO74" s="28"/>
      <c r="AP74" s="28"/>
      <c r="AQ74" s="28"/>
      <c r="AR74" s="67"/>
      <c r="AS74" s="106" t="s">
        <v>24</v>
      </c>
      <c r="AT74" s="106" t="s">
        <v>24</v>
      </c>
      <c r="AU74" s="126">
        <v>0</v>
      </c>
      <c r="AV74" s="126">
        <v>0</v>
      </c>
      <c r="AW74" s="126">
        <v>0</v>
      </c>
      <c r="AX74" s="126">
        <v>0</v>
      </c>
      <c r="AY74" s="126">
        <v>0</v>
      </c>
      <c r="AZ74" s="126">
        <v>0</v>
      </c>
      <c r="BA74" s="126">
        <v>0</v>
      </c>
      <c r="BB74" s="126">
        <v>0</v>
      </c>
      <c r="BC74" s="126">
        <v>0</v>
      </c>
      <c r="BD74" s="141" t="s">
        <v>70</v>
      </c>
      <c r="BE74" s="141"/>
      <c r="BF74" s="141"/>
      <c r="BG74" s="141"/>
    </row>
    <row r="75" spans="1:59" s="8" customFormat="1" ht="66.75" customHeight="1" x14ac:dyDescent="0.2">
      <c r="A75" s="44"/>
      <c r="B75" s="28" t="s">
        <v>102</v>
      </c>
      <c r="C75" s="28" t="s">
        <v>52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126">
        <v>0</v>
      </c>
      <c r="V75" s="126">
        <v>0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 t="s">
        <v>41</v>
      </c>
      <c r="AH75" s="28"/>
      <c r="AI75" s="28"/>
      <c r="AJ75" s="67"/>
      <c r="AK75" s="67"/>
      <c r="AL75" s="67"/>
      <c r="AM75" s="28"/>
      <c r="AN75" s="28"/>
      <c r="AO75" s="28"/>
      <c r="AP75" s="28"/>
      <c r="AQ75" s="28"/>
      <c r="AR75" s="67"/>
      <c r="AS75" s="106" t="s">
        <v>24</v>
      </c>
      <c r="AT75" s="106" t="s">
        <v>24</v>
      </c>
      <c r="AU75" s="126">
        <v>0</v>
      </c>
      <c r="AV75" s="126">
        <v>0</v>
      </c>
      <c r="AW75" s="126">
        <v>0</v>
      </c>
      <c r="AX75" s="126">
        <v>0</v>
      </c>
      <c r="AY75" s="126">
        <v>0</v>
      </c>
      <c r="AZ75" s="126">
        <v>0</v>
      </c>
      <c r="BA75" s="126">
        <v>0</v>
      </c>
      <c r="BB75" s="126">
        <v>0</v>
      </c>
      <c r="BC75" s="126">
        <v>0</v>
      </c>
      <c r="BD75" s="141" t="s">
        <v>70</v>
      </c>
      <c r="BE75" s="141"/>
      <c r="BF75" s="141"/>
      <c r="BG75" s="141"/>
    </row>
    <row r="76" spans="1:59" s="8" customFormat="1" ht="24" customHeight="1" x14ac:dyDescent="0.2">
      <c r="A76" s="44"/>
      <c r="B76" s="28" t="s">
        <v>103</v>
      </c>
      <c r="C76" s="28" t="s">
        <v>104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 t="s">
        <v>40</v>
      </c>
      <c r="U76" s="126">
        <v>0</v>
      </c>
      <c r="V76" s="126">
        <v>0</v>
      </c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67"/>
      <c r="AK76" s="67"/>
      <c r="AL76" s="67"/>
      <c r="AM76" s="28"/>
      <c r="AN76" s="28"/>
      <c r="AO76" s="28"/>
      <c r="AP76" s="28"/>
      <c r="AQ76" s="28"/>
      <c r="AR76" s="67"/>
      <c r="AS76" s="106"/>
      <c r="AT76" s="106"/>
      <c r="AU76" s="126">
        <v>0</v>
      </c>
      <c r="AV76" s="126">
        <v>0</v>
      </c>
      <c r="AW76" s="126">
        <v>0</v>
      </c>
      <c r="AX76" s="126">
        <v>0</v>
      </c>
      <c r="AY76" s="126">
        <v>0</v>
      </c>
      <c r="AZ76" s="126">
        <v>0</v>
      </c>
      <c r="BA76" s="126">
        <v>0</v>
      </c>
      <c r="BB76" s="126">
        <v>0</v>
      </c>
      <c r="BC76" s="126">
        <v>0</v>
      </c>
      <c r="BD76" s="145" t="s">
        <v>68</v>
      </c>
      <c r="BE76" s="146"/>
      <c r="BF76" s="146"/>
      <c r="BG76" s="147"/>
    </row>
    <row r="77" spans="1:59" s="8" customFormat="1" ht="75.75" customHeight="1" x14ac:dyDescent="0.2">
      <c r="A77" s="3"/>
      <c r="B77" s="28" t="s">
        <v>118</v>
      </c>
      <c r="C77" s="28" t="s">
        <v>46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126">
        <v>0</v>
      </c>
      <c r="V77" s="126">
        <v>0</v>
      </c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 t="s">
        <v>40</v>
      </c>
      <c r="AK77" s="28"/>
      <c r="AL77" s="28"/>
      <c r="AM77" s="28" t="s">
        <v>55</v>
      </c>
      <c r="AN77" s="28"/>
      <c r="AO77" s="28"/>
      <c r="AP77" s="28"/>
      <c r="AQ77" s="28"/>
      <c r="AR77" s="28"/>
      <c r="AS77" s="106" t="s">
        <v>24</v>
      </c>
      <c r="AT77" s="106" t="s">
        <v>24</v>
      </c>
      <c r="AU77" s="126">
        <v>0</v>
      </c>
      <c r="AV77" s="126">
        <v>0</v>
      </c>
      <c r="AW77" s="126">
        <v>0</v>
      </c>
      <c r="AX77" s="126">
        <v>0</v>
      </c>
      <c r="AY77" s="126">
        <v>0</v>
      </c>
      <c r="AZ77" s="126">
        <v>0</v>
      </c>
      <c r="BA77" s="126">
        <v>0</v>
      </c>
      <c r="BB77" s="126">
        <v>0</v>
      </c>
      <c r="BC77" s="126">
        <v>0</v>
      </c>
      <c r="BD77" s="141" t="s">
        <v>68</v>
      </c>
      <c r="BE77" s="141"/>
      <c r="BF77" s="141"/>
      <c r="BG77" s="141"/>
    </row>
    <row r="78" spans="1:59" s="8" customFormat="1" ht="43.5" customHeight="1" x14ac:dyDescent="0.2">
      <c r="A78" s="3"/>
      <c r="B78" s="60" t="s">
        <v>47</v>
      </c>
      <c r="C78" s="60" t="s">
        <v>48</v>
      </c>
      <c r="D78" s="64"/>
      <c r="E78" s="64"/>
      <c r="F78" s="64"/>
      <c r="G78" s="64"/>
      <c r="H78" s="64"/>
      <c r="I78" s="64"/>
      <c r="J78" s="65" t="s">
        <v>55</v>
      </c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126">
        <v>0</v>
      </c>
      <c r="V78" s="126">
        <v>0</v>
      </c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 t="s">
        <v>70</v>
      </c>
      <c r="AL78" s="65"/>
      <c r="AM78" s="65" t="s">
        <v>68</v>
      </c>
      <c r="AN78" s="65" t="s">
        <v>55</v>
      </c>
      <c r="AO78" s="65"/>
      <c r="AP78" s="65"/>
      <c r="AQ78" s="65"/>
      <c r="AR78" s="65" t="s">
        <v>68</v>
      </c>
      <c r="AS78" s="106" t="s">
        <v>70</v>
      </c>
      <c r="AT78" s="106" t="s">
        <v>70</v>
      </c>
      <c r="AU78" s="126">
        <v>0</v>
      </c>
      <c r="AV78" s="126">
        <v>0</v>
      </c>
      <c r="AW78" s="126">
        <v>0</v>
      </c>
      <c r="AX78" s="126">
        <v>0</v>
      </c>
      <c r="AY78" s="126">
        <v>0</v>
      </c>
      <c r="AZ78" s="126">
        <v>0</v>
      </c>
      <c r="BA78" s="126">
        <v>0</v>
      </c>
      <c r="BB78" s="126">
        <v>0</v>
      </c>
      <c r="BC78" s="126">
        <v>0</v>
      </c>
      <c r="BD78" s="143" t="s">
        <v>126</v>
      </c>
      <c r="BE78" s="143"/>
      <c r="BF78" s="143"/>
      <c r="BG78" s="143"/>
    </row>
    <row r="79" spans="1:59" s="8" customFormat="1" ht="168" customHeight="1" x14ac:dyDescent="0.2">
      <c r="A79" s="3"/>
      <c r="B79" s="112" t="s">
        <v>65</v>
      </c>
      <c r="C79" s="111" t="s">
        <v>105</v>
      </c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126">
        <v>0</v>
      </c>
      <c r="V79" s="126">
        <v>0</v>
      </c>
      <c r="W79" s="61"/>
      <c r="X79" s="61"/>
      <c r="Y79" s="61"/>
      <c r="Z79" s="61"/>
      <c r="AA79" s="61"/>
      <c r="AB79" s="61" t="s">
        <v>55</v>
      </c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 t="s">
        <v>55</v>
      </c>
      <c r="AP79" s="61"/>
      <c r="AQ79" s="61" t="s">
        <v>55</v>
      </c>
      <c r="AR79" s="61" t="s">
        <v>55</v>
      </c>
      <c r="AS79" s="106" t="s">
        <v>24</v>
      </c>
      <c r="AT79" s="106" t="s">
        <v>24</v>
      </c>
      <c r="AU79" s="126">
        <v>0</v>
      </c>
      <c r="AV79" s="126">
        <v>0</v>
      </c>
      <c r="AW79" s="126">
        <v>0</v>
      </c>
      <c r="AX79" s="126">
        <v>0</v>
      </c>
      <c r="AY79" s="126">
        <v>0</v>
      </c>
      <c r="AZ79" s="126">
        <v>0</v>
      </c>
      <c r="BA79" s="126">
        <v>0</v>
      </c>
      <c r="BB79" s="126">
        <v>0</v>
      </c>
      <c r="BC79" s="126">
        <v>0</v>
      </c>
      <c r="BD79" s="135" t="s">
        <v>55</v>
      </c>
      <c r="BE79" s="135"/>
      <c r="BF79" s="135"/>
      <c r="BG79" s="135"/>
    </row>
    <row r="80" spans="1:59" s="8" customFormat="1" ht="35.25" customHeight="1" x14ac:dyDescent="0.2">
      <c r="A80" s="3"/>
      <c r="B80" s="56" t="s">
        <v>55</v>
      </c>
      <c r="C80" s="113" t="s">
        <v>66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126">
        <v>0</v>
      </c>
      <c r="V80" s="126">
        <v>0</v>
      </c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36" t="s">
        <v>55</v>
      </c>
      <c r="AR80" s="46"/>
      <c r="AS80" s="106" t="s">
        <v>24</v>
      </c>
      <c r="AT80" s="106" t="s">
        <v>24</v>
      </c>
      <c r="AU80" s="126">
        <v>0</v>
      </c>
      <c r="AV80" s="126">
        <v>0</v>
      </c>
      <c r="AW80" s="126">
        <v>0</v>
      </c>
      <c r="AX80" s="126">
        <v>0</v>
      </c>
      <c r="AY80" s="126">
        <v>0</v>
      </c>
      <c r="AZ80" s="126">
        <v>0</v>
      </c>
      <c r="BA80" s="126">
        <v>0</v>
      </c>
      <c r="BB80" s="126">
        <v>0</v>
      </c>
      <c r="BC80" s="126">
        <v>0</v>
      </c>
      <c r="BD80" s="136"/>
      <c r="BE80" s="136"/>
      <c r="BF80" s="136"/>
      <c r="BG80" s="136"/>
    </row>
    <row r="81" spans="1:59" s="8" customFormat="1" ht="131.25" customHeight="1" x14ac:dyDescent="0.2">
      <c r="A81" s="3"/>
      <c r="B81" s="47" t="s">
        <v>16</v>
      </c>
      <c r="C81" s="53" t="s">
        <v>106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126">
        <v>0</v>
      </c>
      <c r="V81" s="126">
        <v>0</v>
      </c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 t="s">
        <v>55</v>
      </c>
      <c r="AP81" s="46"/>
      <c r="AQ81" s="36" t="s">
        <v>55</v>
      </c>
      <c r="AR81" s="46"/>
      <c r="AS81" s="106" t="s">
        <v>24</v>
      </c>
      <c r="AT81" s="106" t="s">
        <v>24</v>
      </c>
      <c r="AU81" s="126">
        <v>0</v>
      </c>
      <c r="AV81" s="126">
        <v>0</v>
      </c>
      <c r="AW81" s="126">
        <v>0</v>
      </c>
      <c r="AX81" s="126">
        <v>0</v>
      </c>
      <c r="AY81" s="126">
        <v>0</v>
      </c>
      <c r="AZ81" s="126">
        <v>0</v>
      </c>
      <c r="BA81" s="126">
        <v>0</v>
      </c>
      <c r="BB81" s="126">
        <v>0</v>
      </c>
      <c r="BC81" s="126">
        <v>0</v>
      </c>
      <c r="BD81" s="136" t="s">
        <v>55</v>
      </c>
      <c r="BE81" s="136"/>
      <c r="BF81" s="136"/>
      <c r="BG81" s="136"/>
    </row>
    <row r="82" spans="1:59" s="8" customFormat="1" ht="109.5" customHeight="1" x14ac:dyDescent="0.2">
      <c r="A82" s="3"/>
      <c r="B82" s="110" t="s">
        <v>107</v>
      </c>
      <c r="C82" s="110" t="s">
        <v>108</v>
      </c>
      <c r="D82" s="57"/>
      <c r="E82" s="57"/>
      <c r="F82" s="57"/>
      <c r="G82" s="57"/>
      <c r="H82" s="57"/>
      <c r="I82" s="57"/>
      <c r="J82" s="58" t="s">
        <v>55</v>
      </c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126">
        <v>0</v>
      </c>
      <c r="V82" s="126">
        <v>0</v>
      </c>
      <c r="W82" s="62"/>
      <c r="X82" s="62"/>
      <c r="Y82" s="62"/>
      <c r="Z82" s="62"/>
      <c r="AA82" s="62"/>
      <c r="AB82" s="62"/>
      <c r="AC82" s="62"/>
      <c r="AD82" s="62"/>
      <c r="AE82" s="62"/>
      <c r="AF82" s="62" t="s">
        <v>124</v>
      </c>
      <c r="AG82" s="62" t="s">
        <v>55</v>
      </c>
      <c r="AH82" s="62"/>
      <c r="AI82" s="62"/>
      <c r="AJ82" s="62"/>
      <c r="AK82" s="62" t="s">
        <v>70</v>
      </c>
      <c r="AL82" s="62"/>
      <c r="AM82" s="62" t="s">
        <v>68</v>
      </c>
      <c r="AN82" s="62" t="s">
        <v>55</v>
      </c>
      <c r="AO82" s="62"/>
      <c r="AP82" s="62"/>
      <c r="AQ82" s="62" t="s">
        <v>55</v>
      </c>
      <c r="AR82" s="62" t="s">
        <v>68</v>
      </c>
      <c r="AS82" s="106" t="s">
        <v>70</v>
      </c>
      <c r="AT82" s="106" t="s">
        <v>70</v>
      </c>
      <c r="AU82" s="126">
        <v>0</v>
      </c>
      <c r="AV82" s="126">
        <v>0</v>
      </c>
      <c r="AW82" s="126">
        <v>0</v>
      </c>
      <c r="AX82" s="126">
        <v>0</v>
      </c>
      <c r="AY82" s="126">
        <v>0</v>
      </c>
      <c r="AZ82" s="126">
        <v>0</v>
      </c>
      <c r="BA82" s="126">
        <v>0</v>
      </c>
      <c r="BB82" s="126">
        <v>0</v>
      </c>
      <c r="BC82" s="126">
        <v>0</v>
      </c>
      <c r="BD82" s="135" t="s">
        <v>126</v>
      </c>
      <c r="BE82" s="135"/>
      <c r="BF82" s="135"/>
      <c r="BG82" s="135"/>
    </row>
    <row r="83" spans="1:59" s="8" customFormat="1" ht="41.25" customHeight="1" x14ac:dyDescent="0.2">
      <c r="A83" s="3"/>
      <c r="B83" s="56" t="s">
        <v>55</v>
      </c>
      <c r="C83" s="113" t="s">
        <v>67</v>
      </c>
      <c r="D83" s="54"/>
      <c r="E83" s="54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126">
        <v>0</v>
      </c>
      <c r="V83" s="126">
        <v>0</v>
      </c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 t="s">
        <v>55</v>
      </c>
      <c r="AR83" s="121"/>
      <c r="AS83" s="106" t="s">
        <v>24</v>
      </c>
      <c r="AT83" s="120" t="s">
        <v>41</v>
      </c>
      <c r="AU83" s="126">
        <v>0</v>
      </c>
      <c r="AV83" s="126">
        <v>0</v>
      </c>
      <c r="AW83" s="126">
        <v>0</v>
      </c>
      <c r="AX83" s="126">
        <v>0</v>
      </c>
      <c r="AY83" s="126">
        <v>0</v>
      </c>
      <c r="AZ83" s="126">
        <v>0</v>
      </c>
      <c r="BA83" s="126">
        <v>0</v>
      </c>
      <c r="BB83" s="126">
        <v>0</v>
      </c>
      <c r="BC83" s="126">
        <v>0</v>
      </c>
      <c r="BD83" s="137" t="s">
        <v>70</v>
      </c>
      <c r="BE83" s="137"/>
      <c r="BF83" s="137"/>
      <c r="BG83" s="137"/>
    </row>
    <row r="84" spans="1:59" s="8" customFormat="1" ht="52.5" customHeight="1" x14ac:dyDescent="0.2">
      <c r="A84" s="175"/>
      <c r="B84" s="52" t="s">
        <v>110</v>
      </c>
      <c r="C84" s="53" t="s">
        <v>109</v>
      </c>
      <c r="D84" s="54"/>
      <c r="E84" s="54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126">
        <v>0</v>
      </c>
      <c r="V84" s="126">
        <v>0</v>
      </c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 t="s">
        <v>55</v>
      </c>
      <c r="AQ84" s="121" t="s">
        <v>55</v>
      </c>
      <c r="AR84" s="121"/>
      <c r="AS84" s="120" t="s">
        <v>41</v>
      </c>
      <c r="AT84" s="106" t="s">
        <v>24</v>
      </c>
      <c r="AU84" s="126">
        <v>0</v>
      </c>
      <c r="AV84" s="126">
        <v>0</v>
      </c>
      <c r="AW84" s="126">
        <v>0</v>
      </c>
      <c r="AX84" s="126">
        <v>0</v>
      </c>
      <c r="AY84" s="126">
        <v>0</v>
      </c>
      <c r="AZ84" s="126">
        <v>0</v>
      </c>
      <c r="BA84" s="126">
        <v>0</v>
      </c>
      <c r="BB84" s="126">
        <v>0</v>
      </c>
      <c r="BC84" s="126">
        <v>0</v>
      </c>
      <c r="BD84" s="137" t="s">
        <v>70</v>
      </c>
      <c r="BE84" s="137"/>
      <c r="BF84" s="137"/>
      <c r="BG84" s="137"/>
    </row>
    <row r="85" spans="1:59" s="8" customFormat="1" ht="55.5" customHeight="1" x14ac:dyDescent="0.2">
      <c r="A85" s="175"/>
      <c r="B85" s="52" t="s">
        <v>111</v>
      </c>
      <c r="C85" s="52" t="s">
        <v>112</v>
      </c>
      <c r="D85" s="54"/>
      <c r="E85" s="54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126">
        <v>0</v>
      </c>
      <c r="V85" s="126">
        <v>0</v>
      </c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 t="s">
        <v>41</v>
      </c>
      <c r="AL85" s="121"/>
      <c r="AM85" s="121"/>
      <c r="AN85" s="121" t="s">
        <v>55</v>
      </c>
      <c r="AO85" s="121"/>
      <c r="AP85" s="121"/>
      <c r="AQ85" s="121"/>
      <c r="AR85" s="121"/>
      <c r="AS85" s="106" t="s">
        <v>24</v>
      </c>
      <c r="AT85" s="106" t="s">
        <v>24</v>
      </c>
      <c r="AU85" s="126">
        <v>0</v>
      </c>
      <c r="AV85" s="126">
        <v>0</v>
      </c>
      <c r="AW85" s="126">
        <v>0</v>
      </c>
      <c r="AX85" s="126">
        <v>0</v>
      </c>
      <c r="AY85" s="126">
        <v>0</v>
      </c>
      <c r="AZ85" s="126">
        <v>0</v>
      </c>
      <c r="BA85" s="126">
        <v>0</v>
      </c>
      <c r="BB85" s="126">
        <v>0</v>
      </c>
      <c r="BC85" s="126">
        <v>0</v>
      </c>
      <c r="BD85" s="138"/>
      <c r="BE85" s="139"/>
      <c r="BF85" s="139"/>
      <c r="BG85" s="140"/>
    </row>
    <row r="86" spans="1:59" s="8" customFormat="1" ht="30.75" customHeight="1" x14ac:dyDescent="0.2">
      <c r="A86" s="175"/>
      <c r="B86" s="114" t="s">
        <v>49</v>
      </c>
      <c r="C86" s="39" t="s">
        <v>17</v>
      </c>
      <c r="D86" s="115"/>
      <c r="E86" s="115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26">
        <v>0</v>
      </c>
      <c r="V86" s="126">
        <v>0</v>
      </c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28" t="s">
        <v>40</v>
      </c>
      <c r="AN86" s="116"/>
      <c r="AO86" s="116"/>
      <c r="AP86" s="116"/>
      <c r="AQ86" s="41" t="s">
        <v>55</v>
      </c>
      <c r="AR86" s="116"/>
      <c r="AS86" s="120" t="s">
        <v>55</v>
      </c>
      <c r="AT86" s="106" t="s">
        <v>24</v>
      </c>
      <c r="AU86" s="126">
        <v>0</v>
      </c>
      <c r="AV86" s="126">
        <v>0</v>
      </c>
      <c r="AW86" s="126">
        <v>0</v>
      </c>
      <c r="AX86" s="126">
        <v>0</v>
      </c>
      <c r="AY86" s="126">
        <v>0</v>
      </c>
      <c r="AZ86" s="126">
        <v>0</v>
      </c>
      <c r="BA86" s="126">
        <v>0</v>
      </c>
      <c r="BB86" s="126">
        <v>0</v>
      </c>
      <c r="BC86" s="126">
        <v>0</v>
      </c>
      <c r="BD86" s="132" t="s">
        <v>68</v>
      </c>
      <c r="BE86" s="132"/>
      <c r="BF86" s="132"/>
      <c r="BG86" s="132"/>
    </row>
    <row r="87" spans="1:59" ht="57" customHeight="1" x14ac:dyDescent="0.2">
      <c r="A87" s="48"/>
      <c r="B87" s="114" t="s">
        <v>50</v>
      </c>
      <c r="C87" s="39" t="s">
        <v>39</v>
      </c>
      <c r="D87" s="117"/>
      <c r="E87" s="117"/>
      <c r="F87" s="118"/>
      <c r="G87" s="118"/>
      <c r="H87" s="118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26">
        <v>0</v>
      </c>
      <c r="V87" s="126">
        <v>0</v>
      </c>
      <c r="W87" s="119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40"/>
      <c r="AO87" s="118"/>
      <c r="AP87" s="118"/>
      <c r="AQ87" s="41" t="s">
        <v>124</v>
      </c>
      <c r="AR87" s="119" t="s">
        <v>40</v>
      </c>
      <c r="AS87" s="106" t="s">
        <v>24</v>
      </c>
      <c r="AT87" s="106" t="s">
        <v>24</v>
      </c>
      <c r="AU87" s="126">
        <v>0</v>
      </c>
      <c r="AV87" s="126">
        <v>0</v>
      </c>
      <c r="AW87" s="126">
        <v>0</v>
      </c>
      <c r="AX87" s="126">
        <v>0</v>
      </c>
      <c r="AY87" s="126">
        <v>0</v>
      </c>
      <c r="AZ87" s="126">
        <v>0</v>
      </c>
      <c r="BA87" s="126">
        <v>0</v>
      </c>
      <c r="BB87" s="126">
        <v>0</v>
      </c>
      <c r="BC87" s="126">
        <v>0</v>
      </c>
      <c r="BD87" s="133" t="s">
        <v>68</v>
      </c>
      <c r="BE87" s="133"/>
      <c r="BF87" s="133"/>
      <c r="BG87" s="133"/>
    </row>
    <row r="88" spans="1:59" ht="51.75" customHeight="1" x14ac:dyDescent="0.2">
      <c r="A88"/>
      <c r="B88" s="183" t="s">
        <v>38</v>
      </c>
      <c r="C88" s="184"/>
      <c r="D88" s="122"/>
      <c r="E88" s="122"/>
      <c r="F88" s="123"/>
      <c r="G88" s="123"/>
      <c r="H88" s="123"/>
      <c r="I88" s="123"/>
      <c r="J88" s="124"/>
      <c r="K88" s="123"/>
      <c r="L88" s="123"/>
      <c r="M88" s="123"/>
      <c r="N88" s="123"/>
      <c r="O88" s="123"/>
      <c r="P88" s="124"/>
      <c r="Q88" s="123"/>
      <c r="R88" s="123"/>
      <c r="S88" s="123"/>
      <c r="T88" s="124" t="s">
        <v>127</v>
      </c>
      <c r="U88" s="126">
        <v>0</v>
      </c>
      <c r="V88" s="126">
        <v>0</v>
      </c>
      <c r="W88" s="123"/>
      <c r="X88" s="123"/>
      <c r="Y88" s="123"/>
      <c r="Z88" s="123"/>
      <c r="AA88" s="123"/>
      <c r="AB88" s="124"/>
      <c r="AC88" s="125"/>
      <c r="AD88" s="123"/>
      <c r="AE88" s="123"/>
      <c r="AF88" s="124" t="s">
        <v>68</v>
      </c>
      <c r="AG88" s="123" t="s">
        <v>70</v>
      </c>
      <c r="AH88" s="124" t="s">
        <v>123</v>
      </c>
      <c r="AI88" s="123"/>
      <c r="AJ88" s="124" t="s">
        <v>69</v>
      </c>
      <c r="AK88" s="123" t="s">
        <v>125</v>
      </c>
      <c r="AL88" s="123"/>
      <c r="AM88" s="124" t="s">
        <v>68</v>
      </c>
      <c r="AN88" s="123" t="s">
        <v>55</v>
      </c>
      <c r="AO88" s="124"/>
      <c r="AP88" s="124"/>
      <c r="AQ88" s="125"/>
      <c r="AR88" s="124" t="s">
        <v>68</v>
      </c>
      <c r="AS88" s="106" t="s">
        <v>70</v>
      </c>
      <c r="AT88" s="106" t="s">
        <v>70</v>
      </c>
      <c r="AU88" s="126">
        <v>0</v>
      </c>
      <c r="AV88" s="126">
        <v>0</v>
      </c>
      <c r="AW88" s="126">
        <v>0</v>
      </c>
      <c r="AX88" s="126">
        <v>0</v>
      </c>
      <c r="AY88" s="126">
        <v>0</v>
      </c>
      <c r="AZ88" s="126">
        <v>0</v>
      </c>
      <c r="BA88" s="126">
        <v>0</v>
      </c>
      <c r="BB88" s="126">
        <v>0</v>
      </c>
      <c r="BC88" s="126">
        <v>0</v>
      </c>
      <c r="BD88" s="134" t="s">
        <v>128</v>
      </c>
      <c r="BE88" s="134"/>
      <c r="BF88" s="134"/>
      <c r="BG88" s="134"/>
    </row>
    <row r="89" spans="1:59" ht="75" customHeight="1" x14ac:dyDescent="0.2">
      <c r="A89"/>
      <c r="B89" s="49"/>
      <c r="C89" s="49"/>
      <c r="P89" s="130" t="s">
        <v>72</v>
      </c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BD89" s="129"/>
      <c r="BE89" s="129"/>
      <c r="BF89" s="129"/>
      <c r="BG89" s="129"/>
    </row>
    <row r="90" spans="1:59" ht="44.25" customHeight="1" x14ac:dyDescent="0.2">
      <c r="A90"/>
    </row>
    <row r="91" spans="1:59" ht="44.25" customHeight="1" x14ac:dyDescent="0.2">
      <c r="A91"/>
    </row>
    <row r="92" spans="1:59" ht="44.25" customHeight="1" x14ac:dyDescent="0.2">
      <c r="A92"/>
    </row>
    <row r="93" spans="1:59" ht="44.25" customHeight="1" x14ac:dyDescent="0.2">
      <c r="A93"/>
    </row>
    <row r="94" spans="1:59" ht="44.25" customHeight="1" x14ac:dyDescent="0.2">
      <c r="A94"/>
    </row>
    <row r="95" spans="1:59" ht="44.25" customHeight="1" x14ac:dyDescent="0.2">
      <c r="A95"/>
    </row>
    <row r="96" spans="1:59" ht="44.25" customHeight="1" x14ac:dyDescent="0.2">
      <c r="A96"/>
    </row>
    <row r="97" spans="1:1" ht="44.25" customHeight="1" x14ac:dyDescent="0.2">
      <c r="A97"/>
    </row>
    <row r="98" spans="1:1" ht="44.25" customHeight="1" x14ac:dyDescent="0.2">
      <c r="A98"/>
    </row>
    <row r="99" spans="1:1" ht="44.25" customHeight="1" x14ac:dyDescent="0.2">
      <c r="A99"/>
    </row>
    <row r="100" spans="1:1" ht="44.25" customHeight="1" x14ac:dyDescent="0.2">
      <c r="A100"/>
    </row>
    <row r="101" spans="1:1" ht="44.25" customHeight="1" x14ac:dyDescent="0.2">
      <c r="A101"/>
    </row>
    <row r="102" spans="1:1" ht="44.25" customHeight="1" x14ac:dyDescent="0.2">
      <c r="A102"/>
    </row>
    <row r="103" spans="1:1" ht="44.25" customHeight="1" x14ac:dyDescent="0.2">
      <c r="A103"/>
    </row>
    <row r="104" spans="1:1" ht="44.25" customHeight="1" x14ac:dyDescent="0.2">
      <c r="A104"/>
    </row>
    <row r="105" spans="1:1" ht="44.25" customHeight="1" x14ac:dyDescent="0.2">
      <c r="A105"/>
    </row>
    <row r="106" spans="1:1" ht="44.25" customHeight="1" x14ac:dyDescent="0.2">
      <c r="A106"/>
    </row>
    <row r="107" spans="1:1" ht="44.25" customHeight="1" x14ac:dyDescent="0.2">
      <c r="A107"/>
    </row>
    <row r="108" spans="1:1" ht="44.25" customHeight="1" x14ac:dyDescent="0.2">
      <c r="A108"/>
    </row>
    <row r="109" spans="1:1" ht="44.25" customHeight="1" x14ac:dyDescent="0.2">
      <c r="A109"/>
    </row>
    <row r="110" spans="1:1" ht="44.25" customHeight="1" x14ac:dyDescent="0.2">
      <c r="A110"/>
    </row>
    <row r="111" spans="1:1" ht="44.25" customHeight="1" x14ac:dyDescent="0.2">
      <c r="A111"/>
    </row>
    <row r="112" spans="1:1" ht="44.25" customHeight="1" x14ac:dyDescent="0.2">
      <c r="A112"/>
    </row>
    <row r="113" spans="1:1" ht="44.25" customHeight="1" x14ac:dyDescent="0.2">
      <c r="A113"/>
    </row>
    <row r="114" spans="1:1" ht="44.25" customHeight="1" x14ac:dyDescent="0.2">
      <c r="A114"/>
    </row>
    <row r="115" spans="1:1" ht="44.25" customHeight="1" x14ac:dyDescent="0.2">
      <c r="A115"/>
    </row>
    <row r="116" spans="1:1" ht="44.25" customHeight="1" x14ac:dyDescent="0.2">
      <c r="A116"/>
    </row>
    <row r="117" spans="1:1" ht="44.25" customHeight="1" x14ac:dyDescent="0.2">
      <c r="A117"/>
    </row>
    <row r="118" spans="1:1" ht="44.25" customHeight="1" x14ac:dyDescent="0.2">
      <c r="A118"/>
    </row>
    <row r="119" spans="1:1" ht="44.25" customHeight="1" x14ac:dyDescent="0.2">
      <c r="A119"/>
    </row>
    <row r="120" spans="1:1" ht="44.25" customHeight="1" x14ac:dyDescent="0.2">
      <c r="A120"/>
    </row>
    <row r="121" spans="1:1" ht="44.25" customHeight="1" x14ac:dyDescent="0.2">
      <c r="A121"/>
    </row>
    <row r="122" spans="1:1" ht="44.25" customHeight="1" x14ac:dyDescent="0.2">
      <c r="A122"/>
    </row>
    <row r="123" spans="1:1" ht="44.25" customHeight="1" x14ac:dyDescent="0.2">
      <c r="A123"/>
    </row>
    <row r="124" spans="1:1" ht="44.25" customHeight="1" x14ac:dyDescent="0.2">
      <c r="A124"/>
    </row>
    <row r="125" spans="1:1" ht="44.25" customHeight="1" x14ac:dyDescent="0.2">
      <c r="A125"/>
    </row>
    <row r="126" spans="1:1" ht="44.25" customHeight="1" x14ac:dyDescent="0.2">
      <c r="A126"/>
    </row>
    <row r="127" spans="1:1" ht="44.25" customHeight="1" x14ac:dyDescent="0.2">
      <c r="A127"/>
    </row>
    <row r="128" spans="1:1" ht="44.25" customHeight="1" x14ac:dyDescent="0.2">
      <c r="A128"/>
    </row>
    <row r="129" spans="1:1" ht="44.25" customHeight="1" x14ac:dyDescent="0.2">
      <c r="A129"/>
    </row>
    <row r="130" spans="1:1" ht="44.25" customHeight="1" x14ac:dyDescent="0.2">
      <c r="A130"/>
    </row>
    <row r="131" spans="1:1" ht="44.25" customHeight="1" x14ac:dyDescent="0.2">
      <c r="A131"/>
    </row>
    <row r="132" spans="1:1" ht="44.25" customHeight="1" x14ac:dyDescent="0.2">
      <c r="A132"/>
    </row>
    <row r="133" spans="1:1" ht="44.25" customHeight="1" x14ac:dyDescent="0.2">
      <c r="A133"/>
    </row>
    <row r="134" spans="1:1" ht="44.25" customHeight="1" x14ac:dyDescent="0.2">
      <c r="A134"/>
    </row>
    <row r="135" spans="1:1" ht="44.25" customHeight="1" x14ac:dyDescent="0.2">
      <c r="A135"/>
    </row>
    <row r="136" spans="1:1" ht="44.25" customHeight="1" x14ac:dyDescent="0.2">
      <c r="A136"/>
    </row>
    <row r="137" spans="1:1" ht="44.25" customHeight="1" x14ac:dyDescent="0.2">
      <c r="A137"/>
    </row>
    <row r="138" spans="1:1" ht="44.25" customHeight="1" x14ac:dyDescent="0.2">
      <c r="A138"/>
    </row>
    <row r="139" spans="1:1" ht="44.25" customHeight="1" x14ac:dyDescent="0.2">
      <c r="A139"/>
    </row>
    <row r="140" spans="1:1" ht="44.25" customHeight="1" x14ac:dyDescent="0.2">
      <c r="A140"/>
    </row>
    <row r="141" spans="1:1" ht="44.25" customHeight="1" x14ac:dyDescent="0.2">
      <c r="A141"/>
    </row>
    <row r="142" spans="1:1" ht="44.25" customHeight="1" x14ac:dyDescent="0.2">
      <c r="A142"/>
    </row>
    <row r="143" spans="1:1" ht="44.25" customHeight="1" x14ac:dyDescent="0.2">
      <c r="A143"/>
    </row>
    <row r="144" spans="1:1" ht="44.25" customHeight="1" x14ac:dyDescent="0.2">
      <c r="A144"/>
    </row>
    <row r="145" spans="1:1" ht="44.25" customHeight="1" x14ac:dyDescent="0.2">
      <c r="A145"/>
    </row>
    <row r="146" spans="1:1" ht="44.25" customHeight="1" x14ac:dyDescent="0.2">
      <c r="A146"/>
    </row>
    <row r="147" spans="1:1" ht="44.25" customHeight="1" x14ac:dyDescent="0.2">
      <c r="A147"/>
    </row>
    <row r="148" spans="1:1" ht="44.25" customHeight="1" x14ac:dyDescent="0.2">
      <c r="A148"/>
    </row>
    <row r="149" spans="1:1" ht="44.25" customHeight="1" x14ac:dyDescent="0.2">
      <c r="A149"/>
    </row>
    <row r="150" spans="1:1" ht="44.25" customHeight="1" x14ac:dyDescent="0.2">
      <c r="A150"/>
    </row>
    <row r="151" spans="1:1" ht="44.25" customHeight="1" x14ac:dyDescent="0.2">
      <c r="A151"/>
    </row>
    <row r="152" spans="1:1" ht="44.25" customHeight="1" x14ac:dyDescent="0.2">
      <c r="A152"/>
    </row>
    <row r="153" spans="1:1" ht="44.25" customHeight="1" x14ac:dyDescent="0.2">
      <c r="A153"/>
    </row>
    <row r="154" spans="1:1" ht="44.25" customHeight="1" x14ac:dyDescent="0.2">
      <c r="A154"/>
    </row>
    <row r="155" spans="1:1" ht="44.25" customHeight="1" x14ac:dyDescent="0.2">
      <c r="A155"/>
    </row>
    <row r="156" spans="1:1" ht="44.25" customHeight="1" x14ac:dyDescent="0.2">
      <c r="A156"/>
    </row>
    <row r="157" spans="1:1" ht="44.25" customHeight="1" x14ac:dyDescent="0.2">
      <c r="A157"/>
    </row>
    <row r="158" spans="1:1" ht="44.25" customHeight="1" x14ac:dyDescent="0.2">
      <c r="A158"/>
    </row>
    <row r="159" spans="1:1" ht="44.25" customHeight="1" x14ac:dyDescent="0.2">
      <c r="A159"/>
    </row>
    <row r="160" spans="1:1" ht="44.25" customHeight="1" x14ac:dyDescent="0.2">
      <c r="A160"/>
    </row>
    <row r="161" spans="1:1" ht="44.25" customHeight="1" x14ac:dyDescent="0.2">
      <c r="A161"/>
    </row>
    <row r="162" spans="1:1" ht="44.25" customHeight="1" x14ac:dyDescent="0.2">
      <c r="A162"/>
    </row>
    <row r="163" spans="1:1" ht="44.25" customHeight="1" x14ac:dyDescent="0.2">
      <c r="A163"/>
    </row>
    <row r="164" spans="1:1" ht="44.25" customHeight="1" x14ac:dyDescent="0.2">
      <c r="A164"/>
    </row>
    <row r="165" spans="1:1" ht="44.25" customHeight="1" x14ac:dyDescent="0.2">
      <c r="A165"/>
    </row>
    <row r="166" spans="1:1" ht="44.25" customHeight="1" x14ac:dyDescent="0.2">
      <c r="A166"/>
    </row>
    <row r="167" spans="1:1" ht="44.25" customHeight="1" x14ac:dyDescent="0.2">
      <c r="A167"/>
    </row>
    <row r="168" spans="1:1" ht="44.25" customHeight="1" x14ac:dyDescent="0.2">
      <c r="A168"/>
    </row>
    <row r="169" spans="1:1" ht="44.25" customHeight="1" x14ac:dyDescent="0.2">
      <c r="A169"/>
    </row>
    <row r="170" spans="1:1" ht="44.25" customHeight="1" x14ac:dyDescent="0.2">
      <c r="A170"/>
    </row>
    <row r="171" spans="1:1" ht="44.25" customHeight="1" x14ac:dyDescent="0.2">
      <c r="A171"/>
    </row>
    <row r="172" spans="1:1" ht="44.25" customHeight="1" x14ac:dyDescent="0.2">
      <c r="A172"/>
    </row>
    <row r="173" spans="1:1" ht="44.25" customHeight="1" x14ac:dyDescent="0.2">
      <c r="A173"/>
    </row>
    <row r="174" spans="1:1" ht="44.25" customHeight="1" x14ac:dyDescent="0.2">
      <c r="A174"/>
    </row>
    <row r="175" spans="1:1" ht="44.25" customHeight="1" x14ac:dyDescent="0.2">
      <c r="A175"/>
    </row>
    <row r="176" spans="1:1" ht="44.25" customHeight="1" x14ac:dyDescent="0.2">
      <c r="A176"/>
    </row>
    <row r="177" spans="1:1" ht="44.25" customHeight="1" x14ac:dyDescent="0.2">
      <c r="A177"/>
    </row>
    <row r="178" spans="1:1" ht="44.25" customHeight="1" x14ac:dyDescent="0.2">
      <c r="A178"/>
    </row>
    <row r="179" spans="1:1" ht="44.25" customHeight="1" x14ac:dyDescent="0.2">
      <c r="A179"/>
    </row>
    <row r="180" spans="1:1" ht="44.25" customHeight="1" x14ac:dyDescent="0.2">
      <c r="A180"/>
    </row>
    <row r="181" spans="1:1" ht="44.25" customHeight="1" x14ac:dyDescent="0.2">
      <c r="A181"/>
    </row>
    <row r="182" spans="1:1" ht="44.25" customHeight="1" x14ac:dyDescent="0.2">
      <c r="A182"/>
    </row>
    <row r="183" spans="1:1" ht="44.25" customHeight="1" x14ac:dyDescent="0.2">
      <c r="A183"/>
    </row>
    <row r="184" spans="1:1" ht="44.25" customHeight="1" x14ac:dyDescent="0.2">
      <c r="A184"/>
    </row>
    <row r="185" spans="1:1" ht="44.25" customHeight="1" x14ac:dyDescent="0.2">
      <c r="A185"/>
    </row>
    <row r="186" spans="1:1" ht="44.25" customHeight="1" x14ac:dyDescent="0.2">
      <c r="A186"/>
    </row>
    <row r="187" spans="1:1" ht="44.25" customHeight="1" x14ac:dyDescent="0.2">
      <c r="A187"/>
    </row>
    <row r="188" spans="1:1" ht="44.25" customHeight="1" x14ac:dyDescent="0.2">
      <c r="A188"/>
    </row>
    <row r="189" spans="1:1" ht="44.25" customHeight="1" x14ac:dyDescent="0.2">
      <c r="A189"/>
    </row>
    <row r="190" spans="1:1" ht="44.25" customHeight="1" x14ac:dyDescent="0.2">
      <c r="A190"/>
    </row>
    <row r="191" spans="1:1" ht="44.25" customHeight="1" x14ac:dyDescent="0.2">
      <c r="A191"/>
    </row>
    <row r="192" spans="1:1" ht="44.25" customHeight="1" x14ac:dyDescent="0.2">
      <c r="A192"/>
    </row>
    <row r="193" spans="1:1" ht="44.25" customHeight="1" x14ac:dyDescent="0.2">
      <c r="A193"/>
    </row>
    <row r="194" spans="1:1" ht="44.25" customHeight="1" x14ac:dyDescent="0.2">
      <c r="A194"/>
    </row>
    <row r="195" spans="1:1" ht="44.25" customHeight="1" x14ac:dyDescent="0.2">
      <c r="A195"/>
    </row>
    <row r="196" spans="1:1" ht="44.25" customHeight="1" x14ac:dyDescent="0.2">
      <c r="A196"/>
    </row>
    <row r="197" spans="1:1" ht="44.25" customHeight="1" x14ac:dyDescent="0.2">
      <c r="A197"/>
    </row>
    <row r="198" spans="1:1" ht="44.25" customHeight="1" x14ac:dyDescent="0.2">
      <c r="A198"/>
    </row>
    <row r="199" spans="1:1" ht="44.25" customHeight="1" x14ac:dyDescent="0.2">
      <c r="A199"/>
    </row>
    <row r="200" spans="1:1" ht="44.25" customHeight="1" x14ac:dyDescent="0.2">
      <c r="A200"/>
    </row>
    <row r="201" spans="1:1" ht="44.25" customHeight="1" x14ac:dyDescent="0.2">
      <c r="A201"/>
    </row>
    <row r="202" spans="1:1" ht="44.25" customHeight="1" x14ac:dyDescent="0.2">
      <c r="A202"/>
    </row>
    <row r="203" spans="1:1" ht="44.25" customHeight="1" x14ac:dyDescent="0.2">
      <c r="A203"/>
    </row>
    <row r="204" spans="1:1" ht="44.25" customHeight="1" x14ac:dyDescent="0.2">
      <c r="A204"/>
    </row>
    <row r="205" spans="1:1" ht="44.25" customHeight="1" x14ac:dyDescent="0.2">
      <c r="A205"/>
    </row>
    <row r="206" spans="1:1" ht="44.25" customHeight="1" x14ac:dyDescent="0.2">
      <c r="A206"/>
    </row>
    <row r="207" spans="1:1" ht="44.25" customHeight="1" x14ac:dyDescent="0.2">
      <c r="A207"/>
    </row>
    <row r="208" spans="1:1" ht="44.25" customHeight="1" x14ac:dyDescent="0.2">
      <c r="A208"/>
    </row>
    <row r="209" spans="1:1" ht="44.25" customHeight="1" x14ac:dyDescent="0.2">
      <c r="A209"/>
    </row>
    <row r="210" spans="1:1" ht="44.25" customHeight="1" x14ac:dyDescent="0.2">
      <c r="A210"/>
    </row>
    <row r="211" spans="1:1" ht="44.25" customHeight="1" x14ac:dyDescent="0.2">
      <c r="A211"/>
    </row>
    <row r="212" spans="1:1" ht="44.25" customHeight="1" x14ac:dyDescent="0.2">
      <c r="A212"/>
    </row>
    <row r="213" spans="1:1" ht="44.25" customHeight="1" x14ac:dyDescent="0.2">
      <c r="A213"/>
    </row>
    <row r="214" spans="1:1" ht="44.25" customHeight="1" x14ac:dyDescent="0.2">
      <c r="A214"/>
    </row>
    <row r="215" spans="1:1" ht="44.25" customHeight="1" x14ac:dyDescent="0.2">
      <c r="A215"/>
    </row>
    <row r="216" spans="1:1" ht="44.25" customHeight="1" x14ac:dyDescent="0.2">
      <c r="A216"/>
    </row>
    <row r="217" spans="1:1" ht="44.25" customHeight="1" x14ac:dyDescent="0.2">
      <c r="A217"/>
    </row>
    <row r="218" spans="1:1" ht="44.25" customHeight="1" x14ac:dyDescent="0.2">
      <c r="A218"/>
    </row>
    <row r="219" spans="1:1" ht="44.25" customHeight="1" x14ac:dyDescent="0.2">
      <c r="A219"/>
    </row>
    <row r="220" spans="1:1" ht="44.25" customHeight="1" x14ac:dyDescent="0.2">
      <c r="A220"/>
    </row>
    <row r="221" spans="1:1" ht="44.25" customHeight="1" x14ac:dyDescent="0.2">
      <c r="A221"/>
    </row>
    <row r="222" spans="1:1" ht="44.25" customHeight="1" x14ac:dyDescent="0.2">
      <c r="A222"/>
    </row>
    <row r="223" spans="1:1" ht="44.25" customHeight="1" x14ac:dyDescent="0.2">
      <c r="A223"/>
    </row>
    <row r="224" spans="1:1" ht="44.25" customHeight="1" x14ac:dyDescent="0.2">
      <c r="A224"/>
    </row>
    <row r="225" spans="1:1" ht="44.25" customHeight="1" x14ac:dyDescent="0.2">
      <c r="A225"/>
    </row>
    <row r="226" spans="1:1" ht="44.25" customHeight="1" x14ac:dyDescent="0.2">
      <c r="A226"/>
    </row>
    <row r="227" spans="1:1" ht="44.25" customHeight="1" x14ac:dyDescent="0.2">
      <c r="A227"/>
    </row>
    <row r="228" spans="1:1" ht="44.25" customHeight="1" x14ac:dyDescent="0.2">
      <c r="A228"/>
    </row>
    <row r="229" spans="1:1" ht="44.25" customHeight="1" x14ac:dyDescent="0.2">
      <c r="A229"/>
    </row>
    <row r="230" spans="1:1" ht="44.25" customHeight="1" x14ac:dyDescent="0.2">
      <c r="A230"/>
    </row>
    <row r="231" spans="1:1" ht="44.25" customHeight="1" x14ac:dyDescent="0.2">
      <c r="A231"/>
    </row>
    <row r="232" spans="1:1" ht="44.25" customHeight="1" x14ac:dyDescent="0.2">
      <c r="A232"/>
    </row>
    <row r="233" spans="1:1" ht="44.25" customHeight="1" x14ac:dyDescent="0.2">
      <c r="A233"/>
    </row>
    <row r="234" spans="1:1" ht="44.25" customHeight="1" x14ac:dyDescent="0.2">
      <c r="A234"/>
    </row>
    <row r="235" spans="1:1" ht="44.25" customHeight="1" x14ac:dyDescent="0.2">
      <c r="A235"/>
    </row>
    <row r="236" spans="1:1" ht="44.25" customHeight="1" x14ac:dyDescent="0.2">
      <c r="A236"/>
    </row>
    <row r="237" spans="1:1" ht="44.25" customHeight="1" x14ac:dyDescent="0.2">
      <c r="A237"/>
    </row>
    <row r="238" spans="1:1" ht="44.25" customHeight="1" x14ac:dyDescent="0.2">
      <c r="A238"/>
    </row>
    <row r="239" spans="1:1" ht="44.25" customHeight="1" x14ac:dyDescent="0.2">
      <c r="A239"/>
    </row>
    <row r="240" spans="1:1" ht="44.25" customHeight="1" x14ac:dyDescent="0.2">
      <c r="A240"/>
    </row>
  </sheetData>
  <mergeCells count="123">
    <mergeCell ref="AV64:AX64"/>
    <mergeCell ref="AZ64:BC64"/>
    <mergeCell ref="BD75:BG75"/>
    <mergeCell ref="BD76:BG76"/>
    <mergeCell ref="G1:AQ1"/>
    <mergeCell ref="AQ2:BG2"/>
    <mergeCell ref="AQ3:BG3"/>
    <mergeCell ref="AQ4:BG4"/>
    <mergeCell ref="AQ5:BG5"/>
    <mergeCell ref="E12:AZ12"/>
    <mergeCell ref="AS14:BC14"/>
    <mergeCell ref="H9:AP9"/>
    <mergeCell ref="H10:AP10"/>
    <mergeCell ref="B11:BD11"/>
    <mergeCell ref="W64:Y64"/>
    <mergeCell ref="B33:B34"/>
    <mergeCell ref="B20:B22"/>
    <mergeCell ref="B31:B32"/>
    <mergeCell ref="C31:C32"/>
    <mergeCell ref="AS17:BC17"/>
    <mergeCell ref="X14:AP14"/>
    <mergeCell ref="AS15:BC15"/>
    <mergeCell ref="B15:Q15"/>
    <mergeCell ref="C20:C22"/>
    <mergeCell ref="BH35:BH36"/>
    <mergeCell ref="BH47:BH48"/>
    <mergeCell ref="B88:C88"/>
    <mergeCell ref="B63:BG63"/>
    <mergeCell ref="E64:G64"/>
    <mergeCell ref="X62:AL62"/>
    <mergeCell ref="B49:B50"/>
    <mergeCell ref="E62:S62"/>
    <mergeCell ref="C39:C40"/>
    <mergeCell ref="B37:B38"/>
    <mergeCell ref="C37:C38"/>
    <mergeCell ref="B41:B42"/>
    <mergeCell ref="C41:C42"/>
    <mergeCell ref="C55:C56"/>
    <mergeCell ref="B55:B56"/>
    <mergeCell ref="I64:K64"/>
    <mergeCell ref="AM64:AP64"/>
    <mergeCell ref="AQ64:AT64"/>
    <mergeCell ref="B47:B48"/>
    <mergeCell ref="B51:B52"/>
    <mergeCell ref="C51:C52"/>
    <mergeCell ref="B53:B54"/>
    <mergeCell ref="C53:C54"/>
    <mergeCell ref="C49:C50"/>
    <mergeCell ref="A84:A86"/>
    <mergeCell ref="A64:A66"/>
    <mergeCell ref="B64:B66"/>
    <mergeCell ref="C64:C66"/>
    <mergeCell ref="M64:P64"/>
    <mergeCell ref="Q64:T64"/>
    <mergeCell ref="AA64:AB64"/>
    <mergeCell ref="AD64:AG64"/>
    <mergeCell ref="AI64:AK64"/>
    <mergeCell ref="X17:AR17"/>
    <mergeCell ref="X20:Z20"/>
    <mergeCell ref="X15:AP15"/>
    <mergeCell ref="X16:BC16"/>
    <mergeCell ref="C16:P16"/>
    <mergeCell ref="J20:L20"/>
    <mergeCell ref="N20:Q20"/>
    <mergeCell ref="R20:U20"/>
    <mergeCell ref="X18:BD18"/>
    <mergeCell ref="C27:C28"/>
    <mergeCell ref="E21:BG21"/>
    <mergeCell ref="AB20:AC20"/>
    <mergeCell ref="AE20:AH20"/>
    <mergeCell ref="AJ20:AL20"/>
    <mergeCell ref="AN20:AQ20"/>
    <mergeCell ref="AR20:AU20"/>
    <mergeCell ref="AW20:AY20"/>
    <mergeCell ref="BA20:BD20"/>
    <mergeCell ref="D20:D22"/>
    <mergeCell ref="F20:H20"/>
    <mergeCell ref="C43:C44"/>
    <mergeCell ref="B43:B44"/>
    <mergeCell ref="A23:A34"/>
    <mergeCell ref="BD64:BG64"/>
    <mergeCell ref="D65:BG65"/>
    <mergeCell ref="BD66:BG66"/>
    <mergeCell ref="C47:C48"/>
    <mergeCell ref="A20:A22"/>
    <mergeCell ref="B23:B24"/>
    <mergeCell ref="B35:B36"/>
    <mergeCell ref="C35:C36"/>
    <mergeCell ref="B25:B26"/>
    <mergeCell ref="C25:C26"/>
    <mergeCell ref="B27:B28"/>
    <mergeCell ref="C23:C24"/>
    <mergeCell ref="B39:B40"/>
    <mergeCell ref="C29:C30"/>
    <mergeCell ref="B29:B30"/>
    <mergeCell ref="B45:B46"/>
    <mergeCell ref="B61:D61"/>
    <mergeCell ref="B60:D60"/>
    <mergeCell ref="B59:D59"/>
    <mergeCell ref="C45:C46"/>
    <mergeCell ref="C33:C34"/>
    <mergeCell ref="BD72:BG72"/>
    <mergeCell ref="BD73:BG73"/>
    <mergeCell ref="BD74:BG74"/>
    <mergeCell ref="BD77:BG77"/>
    <mergeCell ref="BD78:BG78"/>
    <mergeCell ref="BD67:BG67"/>
    <mergeCell ref="BD68:BG68"/>
    <mergeCell ref="BD69:BG69"/>
    <mergeCell ref="BD70:BG70"/>
    <mergeCell ref="BD71:BG71"/>
    <mergeCell ref="BD89:BG89"/>
    <mergeCell ref="P89:AV89"/>
    <mergeCell ref="BD86:BG86"/>
    <mergeCell ref="BD87:BG87"/>
    <mergeCell ref="BD88:BG88"/>
    <mergeCell ref="BD79:BG79"/>
    <mergeCell ref="BD80:BG80"/>
    <mergeCell ref="BD82:BG82"/>
    <mergeCell ref="BD83:BG83"/>
    <mergeCell ref="BD81:BG81"/>
    <mergeCell ref="BD84:BG84"/>
    <mergeCell ref="BD85:BG85"/>
  </mergeCells>
  <phoneticPr fontId="1" type="noConversion"/>
  <pageMargins left="0.23622047244094491" right="0.23622047244094491" top="0.74803149606299213" bottom="0.59055118110236227" header="0" footer="0"/>
  <pageSetup paperSize="9" scale="72" fitToHeight="0" orientation="landscape" horizontalDpi="4294967294" r:id="rId1"/>
  <headerFooter alignWithMargins="0"/>
  <rowBreaks count="1" manualBreakCount="1">
    <brk id="19" max="58" man="1"/>
  </rowBreaks>
  <ignoredErrors>
    <ignoredError sqref="M24 AK46:AL46 AB24:AC24 AG46 M46:N46 AJ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C12" sqref="C12:M12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73"/>
      <c r="L3" s="200"/>
      <c r="M3" s="200"/>
    </row>
    <row r="4" spans="3:13" ht="18.75" x14ac:dyDescent="0.3">
      <c r="I4" s="173"/>
      <c r="J4" s="201"/>
      <c r="K4" s="201"/>
      <c r="L4" s="201"/>
      <c r="M4" s="201"/>
    </row>
    <row r="5" spans="3:13" ht="18.75" x14ac:dyDescent="0.3">
      <c r="I5" s="173"/>
      <c r="J5" s="201"/>
      <c r="K5" s="201"/>
      <c r="L5" s="201"/>
      <c r="M5" s="201"/>
    </row>
    <row r="7" spans="3:13" ht="18.75" x14ac:dyDescent="0.3">
      <c r="J7" s="173"/>
      <c r="K7" s="201"/>
      <c r="L7" s="201"/>
      <c r="M7" s="201"/>
    </row>
    <row r="9" spans="3:13" x14ac:dyDescent="0.2">
      <c r="I9" s="1"/>
    </row>
    <row r="10" spans="3:13" ht="18.75" x14ac:dyDescent="0.3">
      <c r="E10" s="198"/>
      <c r="F10" s="129"/>
      <c r="G10" s="129"/>
      <c r="H10" s="129"/>
      <c r="I10" s="129"/>
      <c r="J10" s="129"/>
      <c r="K10" s="129"/>
    </row>
    <row r="11" spans="3:13" ht="18.75" x14ac:dyDescent="0.3">
      <c r="C11" s="2"/>
      <c r="D11" s="198"/>
      <c r="E11" s="198"/>
      <c r="F11" s="198"/>
      <c r="G11" s="198"/>
      <c r="H11" s="198"/>
      <c r="I11" s="198"/>
      <c r="J11" s="198"/>
      <c r="K11" s="198"/>
      <c r="L11" s="198"/>
      <c r="M11" s="2"/>
    </row>
    <row r="12" spans="3:13" ht="18.75" x14ac:dyDescent="0.3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3:13" ht="18.75" x14ac:dyDescent="0.3">
      <c r="C13" s="2"/>
      <c r="D13" s="2"/>
      <c r="E13" s="198"/>
      <c r="F13" s="198"/>
      <c r="G13" s="198"/>
      <c r="H13" s="198"/>
      <c r="I13" s="198"/>
      <c r="J13" s="198"/>
      <c r="K13" s="198"/>
      <c r="L13" s="2"/>
      <c r="M13" s="2"/>
    </row>
    <row r="15" spans="3:13" ht="18.75" x14ac:dyDescent="0.3"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</row>
    <row r="16" spans="3:13" ht="18.75" x14ac:dyDescent="0.3"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</row>
    <row r="17" spans="3:13" x14ac:dyDescent="0.2"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23" spans="3:13" ht="66" customHeight="1" x14ac:dyDescent="0.25">
      <c r="I23" s="203"/>
      <c r="J23" s="203"/>
      <c r="K23" s="203"/>
      <c r="L23" s="203"/>
      <c r="M23" s="203"/>
    </row>
    <row r="24" spans="3:13" ht="15.75" x14ac:dyDescent="0.25">
      <c r="I24" s="202"/>
      <c r="J24" s="202"/>
      <c r="K24" s="202"/>
      <c r="L24" s="202"/>
      <c r="M24" s="202"/>
    </row>
    <row r="25" spans="3:13" ht="15.75" x14ac:dyDescent="0.25">
      <c r="I25" s="202"/>
      <c r="J25" s="202"/>
      <c r="K25" s="202"/>
      <c r="L25" s="202"/>
      <c r="M25" s="202"/>
    </row>
    <row r="26" spans="3:13" ht="15.75" x14ac:dyDescent="0.25">
      <c r="I26" s="202"/>
      <c r="J26" s="202"/>
      <c r="K26" s="202"/>
      <c r="L26" s="202"/>
      <c r="M26" s="202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2025-06-02T15:56:08Z</cp:lastPrinted>
  <dcterms:created xsi:type="dcterms:W3CDTF">2011-08-23T06:15:52Z</dcterms:created>
  <dcterms:modified xsi:type="dcterms:W3CDTF">2025-06-24T08:41:52Z</dcterms:modified>
</cp:coreProperties>
</file>