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Календарные учебные графики (1)\для сайта\"/>
    </mc:Choice>
  </mc:AlternateContent>
  <xr:revisionPtr revIDLastSave="0" documentId="13_ncr:1_{2912C336-DD11-4359-B816-58C0C79E98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Лист1!#REF!</definedName>
    <definedName name="_xlnm.Print_Area" localSheetId="0">Лист1!$A$1:$BE$159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1" i="1" l="1"/>
  <c r="AO36" i="1"/>
  <c r="AN36" i="1"/>
  <c r="AM36" i="1"/>
  <c r="AL36" i="1"/>
  <c r="AK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X37" i="1"/>
  <c r="N37" i="1"/>
  <c r="M37" i="1"/>
  <c r="L37" i="1"/>
  <c r="K37" i="1"/>
  <c r="J37" i="1"/>
  <c r="H37" i="1"/>
  <c r="G37" i="1"/>
  <c r="AL50" i="1"/>
  <c r="AQ50" i="1"/>
  <c r="AP50" i="1"/>
  <c r="AO50" i="1"/>
  <c r="AN50" i="1"/>
  <c r="AM50" i="1"/>
  <c r="AK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AQ51" i="1"/>
  <c r="AQ85" i="1" s="1"/>
  <c r="AP51" i="1"/>
  <c r="AP85" i="1" s="1"/>
  <c r="AO51" i="1"/>
  <c r="AO85" i="1" s="1"/>
  <c r="AN51" i="1"/>
  <c r="AN85" i="1" s="1"/>
  <c r="AM51" i="1"/>
  <c r="E51" i="1"/>
  <c r="BE57" i="1"/>
  <c r="BE56" i="1"/>
  <c r="AQ72" i="1"/>
  <c r="AP72" i="1"/>
  <c r="AO72" i="1"/>
  <c r="AN72" i="1"/>
  <c r="AM72" i="1"/>
  <c r="AL72" i="1"/>
  <c r="AK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AH73" i="1"/>
  <c r="AH61" i="1" s="1"/>
  <c r="AG73" i="1"/>
  <c r="AG61" i="1" s="1"/>
  <c r="AF73" i="1"/>
  <c r="AF61" i="1" s="1"/>
  <c r="AE73" i="1"/>
  <c r="AE61" i="1" s="1"/>
  <c r="AD73" i="1"/>
  <c r="AD61" i="1" s="1"/>
  <c r="AC73" i="1"/>
  <c r="AC61" i="1" s="1"/>
  <c r="BE77" i="1"/>
  <c r="BE76" i="1"/>
  <c r="BE75" i="1"/>
  <c r="BE74" i="1"/>
  <c r="AI62" i="1"/>
  <c r="AH62" i="1"/>
  <c r="AG62" i="1"/>
  <c r="AF62" i="1"/>
  <c r="AE62" i="1"/>
  <c r="AD62" i="1"/>
  <c r="AT62" i="1"/>
  <c r="AJ62" i="1"/>
  <c r="AC62" i="1"/>
  <c r="AB62" i="1"/>
  <c r="AQ62" i="1"/>
  <c r="AP62" i="1"/>
  <c r="AM62" i="1"/>
  <c r="AL62" i="1"/>
  <c r="AK62" i="1"/>
  <c r="AA62" i="1"/>
  <c r="Z62" i="1"/>
  <c r="Y62" i="1"/>
  <c r="X62" i="1"/>
  <c r="AA63" i="1"/>
  <c r="Y63" i="1"/>
  <c r="X63" i="1"/>
  <c r="U63" i="1"/>
  <c r="U61" i="1" s="1"/>
  <c r="T63" i="1"/>
  <c r="T61" i="1" s="1"/>
  <c r="AQ78" i="1"/>
  <c r="AP78" i="1"/>
  <c r="AO78" i="1"/>
  <c r="AM78" i="1"/>
  <c r="AL78" i="1"/>
  <c r="AI78" i="1"/>
  <c r="Y78" i="1"/>
  <c r="U78" i="1"/>
  <c r="T78" i="1"/>
  <c r="K78" i="1"/>
  <c r="J78" i="1"/>
  <c r="I78" i="1"/>
  <c r="H78" i="1"/>
  <c r="G78" i="1"/>
  <c r="F78" i="1"/>
  <c r="E78" i="1"/>
  <c r="J79" i="1"/>
  <c r="G79" i="1"/>
  <c r="G61" i="1" s="1"/>
  <c r="AM60" i="1" l="1"/>
  <c r="AM84" i="1" s="1"/>
  <c r="AQ60" i="1"/>
  <c r="AQ84" i="1" s="1"/>
  <c r="BE73" i="1"/>
  <c r="Y60" i="1"/>
  <c r="AL60" i="1"/>
  <c r="AL84" i="1" s="1"/>
  <c r="AI60" i="1"/>
  <c r="AP60" i="1"/>
  <c r="AP84" i="1" s="1"/>
  <c r="BE72" i="1"/>
  <c r="AK61" i="1"/>
  <c r="AT78" i="1"/>
  <c r="AO62" i="1"/>
  <c r="AO60" i="1" s="1"/>
  <c r="AO84" i="1" s="1"/>
  <c r="AT61" i="1"/>
  <c r="AN78" i="1"/>
  <c r="AT60" i="1" l="1"/>
  <c r="AT84" i="1" s="1"/>
  <c r="AT86" i="1" s="1"/>
  <c r="U85" i="1"/>
  <c r="T85" i="1"/>
  <c r="AR78" i="1"/>
  <c r="AP61" i="1"/>
  <c r="AQ63" i="1"/>
  <c r="AQ61" i="1" s="1"/>
  <c r="G63" i="1"/>
  <c r="S63" i="1"/>
  <c r="Q63" i="1"/>
  <c r="AN62" i="1"/>
  <c r="AN60" i="1" s="1"/>
  <c r="AN84" i="1" s="1"/>
  <c r="AJ63" i="1"/>
  <c r="Z63" i="1"/>
  <c r="Z61" i="1" s="1"/>
  <c r="AB63" i="1"/>
  <c r="AA61" i="1"/>
  <c r="Y61" i="1"/>
  <c r="X61" i="1"/>
  <c r="O63" i="1"/>
  <c r="L63" i="1"/>
  <c r="J63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AQ79" i="1"/>
  <c r="AO79" i="1"/>
  <c r="AN79" i="1"/>
  <c r="AN61" i="1" s="1"/>
  <c r="AM79" i="1"/>
  <c r="AJ79" i="1"/>
  <c r="AI79" i="1"/>
  <c r="AI61" i="1" s="1"/>
  <c r="AH79" i="1"/>
  <c r="AG79" i="1"/>
  <c r="Z79" i="1"/>
  <c r="AK78" i="1"/>
  <c r="AK60" i="1" s="1"/>
  <c r="AK84" i="1" s="1"/>
  <c r="AH78" i="1"/>
  <c r="AH60" i="1" s="1"/>
  <c r="AG78" i="1"/>
  <c r="AG60" i="1" s="1"/>
  <c r="AF78" i="1"/>
  <c r="AF60" i="1" s="1"/>
  <c r="AE78" i="1"/>
  <c r="AE60" i="1" s="1"/>
  <c r="AD78" i="1"/>
  <c r="AD60" i="1" s="1"/>
  <c r="AC78" i="1"/>
  <c r="AC60" i="1" s="1"/>
  <c r="AB78" i="1"/>
  <c r="AB60" i="1" s="1"/>
  <c r="Z78" i="1"/>
  <c r="Z60" i="1" s="1"/>
  <c r="AA78" i="1"/>
  <c r="AA60" i="1" s="1"/>
  <c r="X78" i="1"/>
  <c r="X60" i="1" s="1"/>
  <c r="S79" i="1"/>
  <c r="R79" i="1"/>
  <c r="Q79" i="1"/>
  <c r="P79" i="1"/>
  <c r="O79" i="1"/>
  <c r="N79" i="1"/>
  <c r="M79" i="1"/>
  <c r="L79" i="1"/>
  <c r="L61" i="1" s="1"/>
  <c r="L85" i="1" s="1"/>
  <c r="K79" i="1"/>
  <c r="K61" i="1" s="1"/>
  <c r="I79" i="1"/>
  <c r="H79" i="1"/>
  <c r="F79" i="1"/>
  <c r="F61" i="1" s="1"/>
  <c r="F85" i="1" s="1"/>
  <c r="E79" i="1"/>
  <c r="E61" i="1" s="1"/>
  <c r="S78" i="1"/>
  <c r="R78" i="1"/>
  <c r="Q78" i="1"/>
  <c r="P78" i="1"/>
  <c r="O78" i="1"/>
  <c r="N78" i="1"/>
  <c r="M78" i="1"/>
  <c r="L78" i="1"/>
  <c r="BE82" i="1"/>
  <c r="BE71" i="1"/>
  <c r="BE70" i="1"/>
  <c r="BE69" i="1"/>
  <c r="BE68" i="1"/>
  <c r="BE66" i="1"/>
  <c r="AJ51" i="1"/>
  <c r="AK51" i="1"/>
  <c r="AK85" i="1" s="1"/>
  <c r="AJ50" i="1"/>
  <c r="AI51" i="1"/>
  <c r="I37" i="1"/>
  <c r="AI37" i="1"/>
  <c r="AH37" i="1"/>
  <c r="AF37" i="1"/>
  <c r="AE37" i="1"/>
  <c r="AC37" i="1"/>
  <c r="AB37" i="1"/>
  <c r="P37" i="1"/>
  <c r="BE43" i="1"/>
  <c r="BE42" i="1"/>
  <c r="BE80" i="1"/>
  <c r="BE83" i="1"/>
  <c r="AL61" i="1"/>
  <c r="AO61" i="1"/>
  <c r="AS51" i="1"/>
  <c r="AL51" i="1"/>
  <c r="AB51" i="1"/>
  <c r="AA51" i="1"/>
  <c r="Z51" i="1"/>
  <c r="Y51" i="1"/>
  <c r="AC51" i="1"/>
  <c r="X51" i="1"/>
  <c r="AD37" i="1"/>
  <c r="BE62" i="1" l="1"/>
  <c r="E85" i="1"/>
  <c r="AG85" i="1"/>
  <c r="T60" i="1"/>
  <c r="T84" i="1" s="1"/>
  <c r="AH85" i="1"/>
  <c r="AA85" i="1"/>
  <c r="G85" i="1"/>
  <c r="G60" i="1"/>
  <c r="G84" i="1" s="1"/>
  <c r="X85" i="1"/>
  <c r="AM85" i="1"/>
  <c r="E60" i="1"/>
  <c r="E84" i="1" s="1"/>
  <c r="I60" i="1"/>
  <c r="I84" i="1" s="1"/>
  <c r="AI85" i="1"/>
  <c r="S61" i="1"/>
  <c r="S85" i="1" s="1"/>
  <c r="F60" i="1"/>
  <c r="F84" i="1" s="1"/>
  <c r="H60" i="1"/>
  <c r="H84" i="1" s="1"/>
  <c r="J61" i="1"/>
  <c r="J85" i="1" s="1"/>
  <c r="Y84" i="1"/>
  <c r="AO86" i="1"/>
  <c r="BE50" i="1"/>
  <c r="K85" i="1"/>
  <c r="Z85" i="1"/>
  <c r="J60" i="1"/>
  <c r="L60" i="1"/>
  <c r="L84" i="1" s="1"/>
  <c r="N60" i="1"/>
  <c r="N84" i="1" s="1"/>
  <c r="P60" i="1"/>
  <c r="P84" i="1" s="1"/>
  <c r="R60" i="1"/>
  <c r="R84" i="1" s="1"/>
  <c r="X84" i="1"/>
  <c r="AB84" i="1"/>
  <c r="AD84" i="1"/>
  <c r="AH84" i="1"/>
  <c r="AJ60" i="1"/>
  <c r="AJ84" i="1" s="1"/>
  <c r="Z84" i="1"/>
  <c r="AJ61" i="1"/>
  <c r="AJ85" i="1" s="1"/>
  <c r="AD85" i="1"/>
  <c r="AL85" i="1"/>
  <c r="Y85" i="1"/>
  <c r="K60" i="1"/>
  <c r="K84" i="1" s="1"/>
  <c r="M60" i="1"/>
  <c r="M84" i="1" s="1"/>
  <c r="Q60" i="1"/>
  <c r="Q84" i="1" s="1"/>
  <c r="S60" i="1"/>
  <c r="S84" i="1" s="1"/>
  <c r="AA84" i="1"/>
  <c r="AC84" i="1"/>
  <c r="AE84" i="1"/>
  <c r="AG84" i="1"/>
  <c r="AI84" i="1"/>
  <c r="AP86" i="1"/>
  <c r="Q61" i="1"/>
  <c r="Q85" i="1" s="1"/>
  <c r="AF84" i="1"/>
  <c r="O60" i="1"/>
  <c r="O84" i="1" s="1"/>
  <c r="AQ86" i="1"/>
  <c r="BE63" i="1"/>
  <c r="BE51" i="1"/>
  <c r="U60" i="1"/>
  <c r="BE49" i="1"/>
  <c r="BE48" i="1"/>
  <c r="BE47" i="1"/>
  <c r="AS86" i="1"/>
  <c r="AG37" i="1"/>
  <c r="AR79" i="1"/>
  <c r="AF79" i="1"/>
  <c r="AF85" i="1" s="1"/>
  <c r="AE79" i="1"/>
  <c r="AE85" i="1" s="1"/>
  <c r="AD79" i="1"/>
  <c r="AC79" i="1"/>
  <c r="AC85" i="1" s="1"/>
  <c r="AA79" i="1"/>
  <c r="X79" i="1"/>
  <c r="U79" i="1"/>
  <c r="R61" i="1"/>
  <c r="R85" i="1" s="1"/>
  <c r="P61" i="1"/>
  <c r="P85" i="1" s="1"/>
  <c r="O61" i="1"/>
  <c r="O85" i="1" s="1"/>
  <c r="N61" i="1"/>
  <c r="N85" i="1" s="1"/>
  <c r="M61" i="1"/>
  <c r="M85" i="1" s="1"/>
  <c r="I61" i="1"/>
  <c r="I85" i="1" s="1"/>
  <c r="H61" i="1"/>
  <c r="H85" i="1" s="1"/>
  <c r="BE54" i="1"/>
  <c r="BE52" i="1"/>
  <c r="AM37" i="1"/>
  <c r="AL37" i="1"/>
  <c r="AK37" i="1"/>
  <c r="AJ37" i="1"/>
  <c r="O37" i="1"/>
  <c r="U84" i="1" l="1"/>
  <c r="U86" i="1" s="1"/>
  <c r="J84" i="1"/>
  <c r="BE60" i="1"/>
  <c r="AA86" i="1"/>
  <c r="AI86" i="1"/>
  <c r="Y86" i="1"/>
  <c r="AG86" i="1"/>
  <c r="AK86" i="1"/>
  <c r="AJ86" i="1"/>
  <c r="AF86" i="1"/>
  <c r="AM86" i="1"/>
  <c r="AH86" i="1"/>
  <c r="AB61" i="1"/>
  <c r="BE61" i="1" s="1"/>
  <c r="AN86" i="1"/>
  <c r="BE78" i="1"/>
  <c r="AL86" i="1"/>
  <c r="AD86" i="1"/>
  <c r="X86" i="1"/>
  <c r="AE86" i="1"/>
  <c r="J86" i="1"/>
  <c r="T86" i="1"/>
  <c r="E86" i="1"/>
  <c r="H86" i="1"/>
  <c r="BE79" i="1"/>
  <c r="F86" i="1"/>
  <c r="AB85" i="1" l="1"/>
  <c r="BE85" i="1" s="1"/>
  <c r="K86" i="1"/>
  <c r="I86" i="1"/>
  <c r="G86" i="1"/>
  <c r="P86" i="1" l="1"/>
  <c r="N86" i="1"/>
  <c r="M86" i="1"/>
  <c r="BE40" i="1"/>
  <c r="BE46" i="1"/>
  <c r="L86" i="1" l="1"/>
  <c r="O86" i="1"/>
  <c r="BE59" i="1"/>
  <c r="BE55" i="1"/>
  <c r="BE81" i="1"/>
  <c r="AC86" i="1"/>
  <c r="AB86" i="1"/>
  <c r="Z86" i="1"/>
  <c r="U37" i="1"/>
  <c r="T37" i="1"/>
  <c r="S37" i="1"/>
  <c r="S86" i="1" s="1"/>
  <c r="R37" i="1"/>
  <c r="R86" i="1" s="1"/>
  <c r="Q37" i="1"/>
  <c r="Q86" i="1" s="1"/>
  <c r="AR84" i="1" l="1"/>
  <c r="AR86" i="1" l="1"/>
  <c r="BE65" i="1"/>
  <c r="BE64" i="1"/>
  <c r="BE58" i="1"/>
  <c r="BE45" i="1"/>
  <c r="BE44" i="1"/>
  <c r="BE41" i="1"/>
  <c r="BE39" i="1"/>
  <c r="BE38" i="1"/>
  <c r="AR36" i="1" l="1"/>
  <c r="BE84" i="1"/>
  <c r="AN37" i="1" l="1"/>
  <c r="AO37" i="1"/>
  <c r="AP37" i="1"/>
  <c r="AQ37" i="1"/>
  <c r="BE67" i="1"/>
  <c r="BE36" i="1" l="1"/>
  <c r="BE37" i="1"/>
  <c r="BE86" i="1" l="1"/>
</calcChain>
</file>

<file path=xl/sharedStrings.xml><?xml version="1.0" encoding="utf-8"?>
<sst xmlns="http://schemas.openxmlformats.org/spreadsheetml/2006/main" count="544" uniqueCount="144">
  <si>
    <t>Курс</t>
  </si>
  <si>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</si>
  <si>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</si>
  <si>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</si>
  <si>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</si>
  <si>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</si>
  <si>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Январь</t>
  </si>
  <si>
    <t>Февраль</t>
  </si>
  <si>
    <t>Апрель</t>
  </si>
  <si>
    <t>Порядковые номера  недель учебного года</t>
  </si>
  <si>
    <t>обяз. уч.</t>
  </si>
  <si>
    <t>сам. р. с.</t>
  </si>
  <si>
    <t>ПМ. 00</t>
  </si>
  <si>
    <t>Всего час. в неделю самостоятельной работы студентов</t>
  </si>
  <si>
    <t>Всего часов в неделю</t>
  </si>
  <si>
    <t>Всего часов:</t>
  </si>
  <si>
    <t>ПМ. 01</t>
  </si>
  <si>
    <t>МДК.01.01</t>
  </si>
  <si>
    <t>УП. 01</t>
  </si>
  <si>
    <t>Учебная практика</t>
  </si>
  <si>
    <t>Утверждаю</t>
  </si>
  <si>
    <t>КАЛЕНДАРНЫЙ УЧЕБНЫЙ ГРАФИК</t>
  </si>
  <si>
    <t>МДК.01.02</t>
  </si>
  <si>
    <t>ОП.00</t>
  </si>
  <si>
    <t>Профессиональный цикл</t>
  </si>
  <si>
    <t xml:space="preserve">Физическая культура </t>
  </si>
  <si>
    <t>ОП.03</t>
  </si>
  <si>
    <t>ПП.01</t>
  </si>
  <si>
    <t>Всего часов в неделю обязательной учебной нагрузки</t>
  </si>
  <si>
    <t>*</t>
  </si>
  <si>
    <t xml:space="preserve">по специальности среднего профессионального образования </t>
  </si>
  <si>
    <t>Основы мировых религиозных культур</t>
  </si>
  <si>
    <t>Производственная практика (по профилю специальности)</t>
  </si>
  <si>
    <t>Основы финансовой грамотности</t>
  </si>
  <si>
    <t>программы подготовки специалистов среднего звена</t>
  </si>
  <si>
    <t>На базе основого общего образования</t>
  </si>
  <si>
    <t xml:space="preserve"> - каникулы</t>
  </si>
  <si>
    <t>Директор ГБУ КО ПООТК</t>
  </si>
  <si>
    <t>Иностранный язык профессиональной деятельности</t>
  </si>
  <si>
    <t>Всего аттестаций  в неделю</t>
  </si>
  <si>
    <t>ДЗ</t>
  </si>
  <si>
    <t>1Э</t>
  </si>
  <si>
    <t>Э</t>
  </si>
  <si>
    <t>З</t>
  </si>
  <si>
    <t>1ДЗ</t>
  </si>
  <si>
    <t>2 курс</t>
  </si>
  <si>
    <t>________________ Л. Н. Пуйдокене</t>
  </si>
  <si>
    <t>Общепрофессиональный цикл</t>
  </si>
  <si>
    <t xml:space="preserve"> </t>
  </si>
  <si>
    <t xml:space="preserve">  </t>
  </si>
  <si>
    <t>* промежуточная аттестация                         0 каникулы</t>
  </si>
  <si>
    <t>Календарный график аттестаций</t>
  </si>
  <si>
    <t>ПМ.02</t>
  </si>
  <si>
    <t>МДК.01.03</t>
  </si>
  <si>
    <t>УП.01</t>
  </si>
  <si>
    <t>История Росии</t>
  </si>
  <si>
    <t>Безопасность жизнидеятельности</t>
  </si>
  <si>
    <t>Информационное обеспечение профессиональной деятельности</t>
  </si>
  <si>
    <t>МДК.02.01</t>
  </si>
  <si>
    <t>История России</t>
  </si>
  <si>
    <t>ПП. 01</t>
  </si>
  <si>
    <t>УП.02</t>
  </si>
  <si>
    <t>ПП.02</t>
  </si>
  <si>
    <r>
      <rPr>
        <b/>
        <sz val="14"/>
        <rFont val="Times New Roman"/>
        <family val="1"/>
        <charset val="204"/>
      </rPr>
      <t>Форма обучения -</t>
    </r>
    <r>
      <rPr>
        <sz val="14"/>
        <rFont val="Times New Roman"/>
        <family val="1"/>
        <charset val="204"/>
      </rPr>
      <t xml:space="preserve"> очная</t>
    </r>
  </si>
  <si>
    <r>
      <rPr>
        <b/>
        <sz val="14"/>
        <rFont val="Times New Roman"/>
        <family val="1"/>
        <charset val="204"/>
      </rPr>
      <t>Нормативный срок обучения</t>
    </r>
    <r>
      <rPr>
        <sz val="14"/>
        <rFont val="Times New Roman"/>
        <family val="1"/>
        <charset val="204"/>
      </rPr>
      <t xml:space="preserve"> - 2 года и 10 месяцев</t>
    </r>
  </si>
  <si>
    <r>
      <rPr>
        <b/>
        <sz val="14"/>
        <rFont val="Times New Roman"/>
        <family val="1"/>
        <charset val="204"/>
      </rPr>
      <t xml:space="preserve">Профиль профессионального образования </t>
    </r>
    <r>
      <rPr>
        <sz val="14"/>
        <rFont val="Times New Roman"/>
        <family val="1"/>
        <charset val="204"/>
      </rPr>
      <t>- социально-экономический</t>
    </r>
  </si>
  <si>
    <t xml:space="preserve"> Июль</t>
  </si>
  <si>
    <t>Формы промежуточной аттестации</t>
  </si>
  <si>
    <t>Экзамен квалификационный</t>
  </si>
  <si>
    <t>СГ.00</t>
  </si>
  <si>
    <t>СГ.01</t>
  </si>
  <si>
    <t>СГ.02</t>
  </si>
  <si>
    <t>СГ.03</t>
  </si>
  <si>
    <t>СГ.04</t>
  </si>
  <si>
    <t>СГ.05</t>
  </si>
  <si>
    <t>СГ.06</t>
  </si>
  <si>
    <t>1З/2ДЗ</t>
  </si>
  <si>
    <t>Социально- гуманитарный  цикл</t>
  </si>
  <si>
    <t>Социально -  гуманитарный цикл</t>
  </si>
  <si>
    <t>2Э</t>
  </si>
  <si>
    <t>Безопасность жизнедеятельности</t>
  </si>
  <si>
    <t xml:space="preserve"> Второй</t>
  </si>
  <si>
    <t>Государственное бюджетное учреждение Калининградской области
профессиональная образовательная организация
"Технологический колледж"</t>
  </si>
  <si>
    <t>" 06 " июня 2025 года</t>
  </si>
  <si>
    <t xml:space="preserve">                               38.02.08 Торговое дело                    группа 1ТД     второй курс</t>
  </si>
  <si>
    <r>
      <rPr>
        <b/>
        <sz val="14"/>
        <rFont val="Times New Roman"/>
        <family val="1"/>
        <charset val="204"/>
      </rPr>
      <t>Квалификация: с</t>
    </r>
    <r>
      <rPr>
        <sz val="14"/>
        <rFont val="Times New Roman"/>
        <family val="1"/>
        <charset val="204"/>
      </rPr>
      <t>пециалист торгового дела</t>
    </r>
  </si>
  <si>
    <t>01 сентября - 05 сентября</t>
  </si>
  <si>
    <t>29 сентября - 03 октября</t>
  </si>
  <si>
    <t>27 октября - 31 октября</t>
  </si>
  <si>
    <t xml:space="preserve"> Ноябрь</t>
  </si>
  <si>
    <t xml:space="preserve">Декабрь </t>
  </si>
  <si>
    <t xml:space="preserve"> 29 декабря - 02 января</t>
  </si>
  <si>
    <t>05 января-09 января</t>
  </si>
  <si>
    <t>02 февраля - 06 февраля</t>
  </si>
  <si>
    <t xml:space="preserve"> Март</t>
  </si>
  <si>
    <t>23 февраля-27 марта</t>
  </si>
  <si>
    <t>30 марта - 03 апреля</t>
  </si>
  <si>
    <t>27 апреля - 01 мая</t>
  </si>
  <si>
    <t xml:space="preserve">Май </t>
  </si>
  <si>
    <t xml:space="preserve">Июнь </t>
  </si>
  <si>
    <t>29 июня - 03 июня</t>
  </si>
  <si>
    <t>27 июля- 31 июля</t>
  </si>
  <si>
    <t xml:space="preserve">Август </t>
  </si>
  <si>
    <t>27 октября-31 октября</t>
  </si>
  <si>
    <t>23 февраля-27 февраля</t>
  </si>
  <si>
    <t xml:space="preserve">Март </t>
  </si>
  <si>
    <t>27 апреля-01 мая</t>
  </si>
  <si>
    <t xml:space="preserve"> Июнь</t>
  </si>
  <si>
    <t>29 июня - 03 июля</t>
  </si>
  <si>
    <t>27 июля - 31 июля</t>
  </si>
  <si>
    <t xml:space="preserve">Зав. УМО _________________________ Н.А. Ивашкина
 </t>
  </si>
  <si>
    <t>Эксплуатация торгово-технологического оборудования и охрана труда</t>
  </si>
  <si>
    <t>Мерчандайзинг</t>
  </si>
  <si>
    <t>ОП.07</t>
  </si>
  <si>
    <t>ОП.08</t>
  </si>
  <si>
    <t>Гражданское население в противодействии распространению идеологии терроризма</t>
  </si>
  <si>
    <t>Организация и осуществление торговой деятельности</t>
  </si>
  <si>
    <t>Организация торгово-сбытовой  деятельности на внутреннем и внешнем рынках</t>
  </si>
  <si>
    <t>Организация и осуществления продаж</t>
  </si>
  <si>
    <t>Организация и осуществления закупок для государственных, муниципальных и корпоративных нужд</t>
  </si>
  <si>
    <r>
      <rPr>
        <b/>
        <sz val="10"/>
        <color rgb="FF000000"/>
        <rFont val="Times New Roman"/>
        <family val="1"/>
        <charset val="204"/>
      </rPr>
      <t>Товароведение и организация экспертизы качества потребительских товаров</t>
    </r>
    <r>
      <rPr>
        <sz val="10"/>
        <color indexed="8"/>
        <rFont val="Times New Roman"/>
        <family val="1"/>
        <charset val="204"/>
      </rPr>
      <t xml:space="preserve"> </t>
    </r>
  </si>
  <si>
    <t>МДК.02.02</t>
  </si>
  <si>
    <t>Основы товароведения</t>
  </si>
  <si>
    <t xml:space="preserve">Товароведение  потребительских товаров </t>
  </si>
  <si>
    <t>ПМ.04</t>
  </si>
  <si>
    <t>Выполнение работ по одной или нескольким профессиям рабочих, должностям служащих по профессии 13319 Лаборант химико-бактериалогического анализа</t>
  </si>
  <si>
    <t>МДК.04.01</t>
  </si>
  <si>
    <t>Химико-бактериалогический контроль сырья и готовой продукции</t>
  </si>
  <si>
    <t>УП.04</t>
  </si>
  <si>
    <t>ПП.04</t>
  </si>
  <si>
    <t xml:space="preserve">1З </t>
  </si>
  <si>
    <t>1З/4ДЗ</t>
  </si>
  <si>
    <t>ОП.10</t>
  </si>
  <si>
    <t>3ДЗ/1Э</t>
  </si>
  <si>
    <t xml:space="preserve"> 1ДЗ</t>
  </si>
  <si>
    <t>Экзамен по модулю</t>
  </si>
  <si>
    <t>2ДЗ</t>
  </si>
  <si>
    <t>3ДЗ/2Э</t>
  </si>
  <si>
    <t xml:space="preserve">ДЗ </t>
  </si>
  <si>
    <t>1ДЗ/2Э</t>
  </si>
  <si>
    <t>4ДЗ/5Э</t>
  </si>
  <si>
    <t>1З/10ДЗ/6Э</t>
  </si>
  <si>
    <t>1З/3ДЗ</t>
  </si>
  <si>
    <t>3ДЗ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</si>
</sst>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 tint="0.499984740745262"/>
      <name val="Times New Roman"/>
      <family val="1"/>
      <charset val="204"/>
    </font>
    <font>
      <sz val="8"/>
      <color theme="1" tint="0.499984740745262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 tint="0.49998474074526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3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1" xfId="0" applyFont="1" applyBorder="1"/>
    <xf numFmtId="0" fontId="8" fillId="0" borderId="0" xfId="0" applyFont="1" applyAlignment="1">
      <alignment horizontal="right"/>
    </xf>
    <xf numFmtId="0" fontId="10" fillId="0" borderId="0" xfId="0" applyFont="1"/>
    <xf numFmtId="0" fontId="1" fillId="0" borderId="0" xfId="0" applyFont="1"/>
    <xf numFmtId="0" fontId="11" fillId="0" borderId="0" xfId="0" applyFont="1" applyAlignment="1">
      <alignment horizontal="center" textRotation="90"/>
    </xf>
    <xf numFmtId="0" fontId="11" fillId="0" borderId="0" xfId="0" applyFont="1" applyAlignment="1">
      <alignment horizontal="center" textRotation="90" wrapText="1"/>
    </xf>
    <xf numFmtId="0" fontId="11" fillId="0" borderId="0" xfId="0" applyFont="1" applyAlignment="1">
      <alignment horizontal="center"/>
    </xf>
    <xf numFmtId="0" fontId="1" fillId="0" borderId="6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3" borderId="0" xfId="0" applyFont="1" applyFill="1" applyAlignment="1">
      <alignment horizontal="center" wrapText="1"/>
    </xf>
    <xf numFmtId="0" fontId="11" fillId="3" borderId="0" xfId="0" applyFont="1" applyFill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" fillId="3" borderId="0" xfId="0" applyFont="1" applyFill="1"/>
    <xf numFmtId="0" fontId="12" fillId="3" borderId="0" xfId="0" applyFont="1" applyFill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3" fillId="2" borderId="0" xfId="0" applyFont="1" applyFill="1"/>
    <xf numFmtId="0" fontId="11" fillId="3" borderId="0" xfId="0" applyFont="1" applyFill="1" applyAlignment="1">
      <alignment vertical="center" textRotation="90" wrapText="1"/>
    </xf>
    <xf numFmtId="0" fontId="10" fillId="3" borderId="0" xfId="0" applyFont="1" applyFill="1"/>
    <xf numFmtId="0" fontId="11" fillId="3" borderId="0" xfId="0" applyFont="1" applyFill="1" applyAlignment="1">
      <alignment horizontal="center" textRotation="90"/>
    </xf>
    <xf numFmtId="0" fontId="14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3" fillId="3" borderId="0" xfId="0" applyFont="1" applyFill="1"/>
    <xf numFmtId="0" fontId="2" fillId="0" borderId="0" xfId="0" applyFont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vertical="center" textRotation="90"/>
    </xf>
    <xf numFmtId="0" fontId="9" fillId="3" borderId="1" xfId="0" applyFont="1" applyFill="1" applyBorder="1" applyAlignment="1">
      <alignment vertical="center" textRotation="90" wrapText="1"/>
    </xf>
    <xf numFmtId="0" fontId="9" fillId="3" borderId="1" xfId="0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textRotation="90"/>
    </xf>
    <xf numFmtId="0" fontId="9" fillId="3" borderId="1" xfId="0" applyFont="1" applyFill="1" applyBorder="1" applyAlignment="1">
      <alignment horizontal="center" vertical="center" textRotation="90"/>
    </xf>
    <xf numFmtId="0" fontId="15" fillId="2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textRotation="90" wrapText="1"/>
    </xf>
    <xf numFmtId="0" fontId="15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textRotation="90" wrapText="1"/>
    </xf>
    <xf numFmtId="0" fontId="14" fillId="3" borderId="1" xfId="0" applyFont="1" applyFill="1" applyBorder="1" applyAlignment="1">
      <alignment vertical="center" textRotation="90" wrapText="1"/>
    </xf>
    <xf numFmtId="0" fontId="9" fillId="0" borderId="1" xfId="0" applyFont="1" applyBorder="1" applyAlignment="1">
      <alignment vertical="center" textRotation="90"/>
    </xf>
    <xf numFmtId="0" fontId="9" fillId="0" borderId="1" xfId="0" applyFont="1" applyBorder="1" applyAlignment="1">
      <alignment horizontal="center" vertical="center" textRotation="90"/>
    </xf>
    <xf numFmtId="0" fontId="14" fillId="3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textRotation="90" wrapText="1"/>
    </xf>
    <xf numFmtId="0" fontId="9" fillId="3" borderId="0" xfId="0" applyFont="1" applyFill="1"/>
    <xf numFmtId="0" fontId="15" fillId="4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/>
    <xf numFmtId="0" fontId="9" fillId="0" borderId="1" xfId="0" applyFont="1" applyBorder="1" applyAlignment="1">
      <alignment horizontal="center" vertical="center" textRotation="90" wrapText="1"/>
    </xf>
    <xf numFmtId="0" fontId="14" fillId="3" borderId="0" xfId="0" applyFont="1" applyFill="1" applyAlignment="1">
      <alignment textRotation="90"/>
    </xf>
    <xf numFmtId="0" fontId="14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 wrapText="1"/>
    </xf>
    <xf numFmtId="0" fontId="14" fillId="3" borderId="0" xfId="0" applyFont="1" applyFill="1" applyAlignment="1">
      <alignment textRotation="90" wrapText="1"/>
    </xf>
    <xf numFmtId="0" fontId="8" fillId="3" borderId="0" xfId="0" applyFont="1" applyFill="1"/>
    <xf numFmtId="0" fontId="12" fillId="3" borderId="0" xfId="0" applyFont="1" applyFill="1" applyAlignment="1">
      <alignment vertical="center" textRotation="90" wrapText="1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/>
    </xf>
    <xf numFmtId="1" fontId="15" fillId="10" borderId="1" xfId="0" applyNumberFormat="1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textRotation="90" wrapText="1"/>
    </xf>
    <xf numFmtId="1" fontId="15" fillId="4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 textRotation="90" wrapText="1"/>
    </xf>
    <xf numFmtId="0" fontId="15" fillId="4" borderId="2" xfId="0" applyFont="1" applyFill="1" applyBorder="1" applyAlignment="1">
      <alignment horizontal="center" vertical="center"/>
    </xf>
    <xf numFmtId="0" fontId="15" fillId="12" borderId="2" xfId="0" applyFont="1" applyFill="1" applyBorder="1" applyAlignment="1">
      <alignment horizontal="center" vertical="center"/>
    </xf>
    <xf numFmtId="1" fontId="15" fillId="4" borderId="2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13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/>
    </xf>
    <xf numFmtId="0" fontId="15" fillId="13" borderId="2" xfId="0" applyFont="1" applyFill="1" applyBorder="1" applyAlignment="1">
      <alignment horizontal="center" vertical="center" wrapText="1"/>
    </xf>
    <xf numFmtId="0" fontId="14" fillId="13" borderId="2" xfId="0" applyFont="1" applyFill="1" applyBorder="1" applyAlignment="1">
      <alignment horizontal="center" vertical="center" wrapText="1"/>
    </xf>
    <xf numFmtId="0" fontId="14" fillId="13" borderId="2" xfId="0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13" borderId="5" xfId="0" applyFont="1" applyFill="1" applyBorder="1" applyAlignment="1">
      <alignment horizontal="center" vertical="center"/>
    </xf>
    <xf numFmtId="0" fontId="15" fillId="13" borderId="6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13" borderId="2" xfId="0" applyFont="1" applyFill="1" applyBorder="1" applyAlignment="1">
      <alignment horizontal="center" vertical="center"/>
    </xf>
    <xf numFmtId="0" fontId="15" fillId="13" borderId="3" xfId="0" applyFont="1" applyFill="1" applyBorder="1" applyAlignment="1">
      <alignment horizontal="center" vertical="center"/>
    </xf>
    <xf numFmtId="0" fontId="15" fillId="13" borderId="2" xfId="0" applyFont="1" applyFill="1" applyBorder="1" applyAlignment="1">
      <alignment horizontal="center" vertical="center" wrapText="1"/>
    </xf>
    <xf numFmtId="0" fontId="15" fillId="13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textRotation="90" wrapText="1"/>
    </xf>
    <xf numFmtId="0" fontId="15" fillId="3" borderId="2" xfId="0" applyFont="1" applyFill="1" applyBorder="1" applyAlignment="1">
      <alignment horizontal="center" vertical="center" textRotation="90" wrapText="1"/>
    </xf>
    <xf numFmtId="0" fontId="15" fillId="3" borderId="4" xfId="0" applyFont="1" applyFill="1" applyBorder="1" applyAlignment="1">
      <alignment horizontal="center" vertical="center" textRotation="90" wrapText="1"/>
    </xf>
    <xf numFmtId="0" fontId="15" fillId="7" borderId="2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center" vertical="center"/>
    </xf>
    <xf numFmtId="0" fontId="15" fillId="13" borderId="12" xfId="0" applyFont="1" applyFill="1" applyBorder="1" applyAlignment="1">
      <alignment horizontal="center" vertical="center"/>
    </xf>
    <xf numFmtId="0" fontId="15" fillId="13" borderId="10" xfId="0" applyFont="1" applyFill="1" applyBorder="1" applyAlignment="1">
      <alignment horizontal="center" vertical="center"/>
    </xf>
    <xf numFmtId="0" fontId="15" fillId="13" borderId="13" xfId="0" applyFont="1" applyFill="1" applyBorder="1" applyAlignment="1">
      <alignment horizontal="center" vertical="center"/>
    </xf>
    <xf numFmtId="0" fontId="15" fillId="13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5" fillId="11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0" fontId="15" fillId="1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9" fillId="0" borderId="1" xfId="0" applyFont="1" applyBorder="1" applyAlignment="1">
      <alignment vertical="center"/>
    </xf>
    <xf numFmtId="0" fontId="15" fillId="3" borderId="1" xfId="0" applyFont="1" applyFill="1" applyBorder="1" applyAlignment="1">
      <alignment horizontal="center" vertical="center" textRotation="90" wrapText="1"/>
    </xf>
    <xf numFmtId="0" fontId="15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textRotation="90" wrapText="1"/>
    </xf>
    <xf numFmtId="0" fontId="14" fillId="3" borderId="0" xfId="0" applyFont="1" applyFill="1" applyAlignment="1">
      <alignment horizontal="center" textRotation="90" wrapText="1"/>
    </xf>
    <xf numFmtId="0" fontId="15" fillId="13" borderId="1" xfId="0" applyFont="1" applyFill="1" applyBorder="1" applyAlignment="1">
      <alignment horizontal="center" vertical="center" wrapText="1"/>
    </xf>
    <xf numFmtId="0" fontId="9" fillId="3" borderId="0" xfId="0" applyFont="1" applyFill="1"/>
    <xf numFmtId="0" fontId="7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95251</xdr:colOff>
      <xdr:row>6</xdr:row>
      <xdr:rowOff>95250</xdr:rowOff>
    </xdr:from>
    <xdr:to>
      <xdr:col>55</xdr:col>
      <xdr:colOff>84667</xdr:colOff>
      <xdr:row>11</xdr:row>
      <xdr:rowOff>190167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6392737-28DE-FBCA-0980-FABEC52AF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168" y="1947333"/>
          <a:ext cx="2910416" cy="1142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X248"/>
  <sheetViews>
    <sheetView tabSelected="1" zoomScale="90" zoomScaleNormal="90" zoomScaleSheetLayoutView="90" zoomScalePageLayoutView="78" workbookViewId="0">
      <selection activeCell="AO7" sqref="AO7"/>
    </sheetView>
  </sheetViews>
  <sheetFormatPr defaultRowHeight="12.75" x14ac:dyDescent="0.2"/>
  <cols>
    <col min="1" max="1" width="2.28515625" style="4" customWidth="1"/>
    <col min="2" max="2" width="7.5703125" style="4" customWidth="1"/>
    <col min="3" max="3" width="17.140625" style="4" customWidth="1"/>
    <col min="4" max="4" width="5.5703125" style="4" customWidth="1"/>
    <col min="5" max="20" width="2.85546875" style="4" customWidth="1"/>
    <col min="21" max="21" width="3.7109375" style="4" customWidth="1"/>
    <col min="22" max="22" width="3.28515625" style="4" customWidth="1"/>
    <col min="23" max="23" width="2.85546875" style="4" customWidth="1"/>
    <col min="24" max="25" width="3.28515625" style="4" customWidth="1"/>
    <col min="26" max="26" width="3.42578125" style="4" customWidth="1"/>
    <col min="27" max="27" width="3.28515625" style="4" customWidth="1"/>
    <col min="28" max="28" width="3.42578125" style="4" customWidth="1"/>
    <col min="29" max="30" width="2.85546875" style="4" customWidth="1"/>
    <col min="31" max="33" width="3.28515625" style="4" customWidth="1"/>
    <col min="34" max="36" width="3.140625" style="4" customWidth="1"/>
    <col min="37" max="45" width="2.85546875" style="4" customWidth="1"/>
    <col min="46" max="46" width="3.85546875" style="4" customWidth="1"/>
    <col min="47" max="56" width="2.85546875" style="4" customWidth="1"/>
    <col min="57" max="57" width="8.42578125" style="4" customWidth="1"/>
    <col min="58" max="58" width="9.140625" style="4"/>
    <col min="62" max="62" width="11.28515625" bestFit="1" customWidth="1"/>
  </cols>
  <sheetData>
    <row r="1" spans="1:57" ht="57" customHeight="1" x14ac:dyDescent="0.2">
      <c r="N1" s="178" t="s">
        <v>82</v>
      </c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</row>
    <row r="3" spans="1:57" ht="18.75" x14ac:dyDescent="0.3">
      <c r="AO3" s="158" t="s">
        <v>20</v>
      </c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2"/>
    </row>
    <row r="4" spans="1:57" ht="18.75" x14ac:dyDescent="0.3">
      <c r="AO4" s="179" t="s">
        <v>37</v>
      </c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2"/>
    </row>
    <row r="5" spans="1:57" ht="18.75" x14ac:dyDescent="0.3">
      <c r="AO5" s="179" t="s">
        <v>46</v>
      </c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2"/>
    </row>
    <row r="6" spans="1:57" ht="18.75" x14ac:dyDescent="0.2">
      <c r="AO6" s="158" t="s">
        <v>83</v>
      </c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</row>
    <row r="7" spans="1:57" ht="18.75" x14ac:dyDescent="0.3"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</row>
    <row r="8" spans="1:57" ht="15.75" x14ac:dyDescent="0.25"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7" ht="15.75" x14ac:dyDescent="0.25"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7" ht="15.75" x14ac:dyDescent="0.25"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7" ht="15.75" x14ac:dyDescent="0.25"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7" ht="15.75" x14ac:dyDescent="0.25"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7" ht="23.25" customHeight="1" x14ac:dyDescent="0.25">
      <c r="H13" s="146" t="s">
        <v>21</v>
      </c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7" ht="21.75" customHeight="1" x14ac:dyDescent="0.25">
      <c r="H14" s="147" t="s">
        <v>34</v>
      </c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7" ht="21.75" customHeight="1" x14ac:dyDescent="0.3">
      <c r="B15" s="151" t="s">
        <v>30</v>
      </c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</row>
    <row r="16" spans="1:57" ht="23.25" customHeight="1" x14ac:dyDescent="0.25">
      <c r="A16" s="5"/>
      <c r="B16" s="5"/>
      <c r="C16" s="5"/>
      <c r="D16" s="5"/>
      <c r="E16" s="5"/>
      <c r="F16" s="5"/>
      <c r="G16" s="5"/>
      <c r="H16" s="146" t="s">
        <v>84</v>
      </c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7"/>
      <c r="BC16" s="7"/>
      <c r="BD16" s="7"/>
    </row>
    <row r="17" spans="1:58" ht="15.75" x14ac:dyDescent="0.25"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58" ht="15.75" x14ac:dyDescent="0.25"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58" ht="59.25" customHeight="1" x14ac:dyDescent="0.25">
      <c r="B19" s="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8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58" ht="23.25" customHeight="1" x14ac:dyDescent="0.2">
      <c r="B20" s="43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43"/>
      <c r="R20" s="42"/>
      <c r="S20" s="42"/>
      <c r="T20" s="42"/>
      <c r="U20" s="42"/>
      <c r="V20" s="42"/>
      <c r="W20" s="158" t="s">
        <v>85</v>
      </c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39"/>
      <c r="BB20" s="39"/>
      <c r="BC20" s="39"/>
      <c r="BD20" s="39"/>
    </row>
    <row r="21" spans="1:58" ht="22.5" customHeight="1" x14ac:dyDescent="0.2"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42"/>
      <c r="S21" s="42"/>
      <c r="T21" s="42"/>
      <c r="U21" s="42"/>
      <c r="V21" s="42"/>
      <c r="W21" s="158" t="s">
        <v>63</v>
      </c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39"/>
      <c r="AS21" s="39"/>
      <c r="AT21" s="158"/>
      <c r="AU21" s="158"/>
      <c r="AV21" s="158"/>
      <c r="AW21" s="158"/>
      <c r="AX21" s="158"/>
      <c r="AY21" s="158"/>
      <c r="AZ21" s="158"/>
      <c r="BA21" s="158"/>
      <c r="BB21" s="158"/>
      <c r="BC21" s="158"/>
      <c r="BD21" s="158"/>
    </row>
    <row r="22" spans="1:58" ht="20.25" customHeight="1" x14ac:dyDescent="0.2">
      <c r="B22" s="4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43"/>
      <c r="R22" s="42"/>
      <c r="S22" s="42"/>
      <c r="T22" s="42"/>
      <c r="U22" s="42"/>
      <c r="V22" s="42"/>
      <c r="W22" s="158" t="s">
        <v>64</v>
      </c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</row>
    <row r="23" spans="1:58" ht="18" customHeight="1" x14ac:dyDescent="0.2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184" t="s">
        <v>35</v>
      </c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</row>
    <row r="24" spans="1:58" s="3" customFormat="1" ht="21.75" customHeight="1" x14ac:dyDescent="0.3">
      <c r="A24" s="4"/>
      <c r="B24" s="43"/>
      <c r="C24" s="43"/>
      <c r="D24" s="43"/>
      <c r="E24" s="43"/>
      <c r="F24" s="43"/>
      <c r="G24" s="43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158" t="s">
        <v>65</v>
      </c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2"/>
      <c r="BF24" s="2"/>
    </row>
    <row r="25" spans="1:58" s="3" customFormat="1" ht="18.75" x14ac:dyDescent="0.3">
      <c r="A25" s="2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8"/>
      <c r="AN25" s="158"/>
      <c r="AO25" s="158"/>
      <c r="AP25" s="158"/>
      <c r="AQ25" s="158"/>
      <c r="AR25" s="158"/>
      <c r="AS25" s="158"/>
      <c r="AT25" s="158"/>
      <c r="AU25" s="158"/>
      <c r="AV25" s="158"/>
      <c r="AW25" s="158"/>
      <c r="AX25" s="158"/>
      <c r="AY25" s="158"/>
      <c r="AZ25" s="158"/>
      <c r="BA25" s="158"/>
      <c r="BB25" s="158"/>
      <c r="BC25" s="158"/>
      <c r="BD25" s="158"/>
      <c r="BE25" s="2"/>
      <c r="BF25" s="2"/>
    </row>
    <row r="26" spans="1:58" s="3" customFormat="1" ht="18" customHeight="1" x14ac:dyDescent="0.3">
      <c r="A26" s="2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2"/>
      <c r="BF26" s="2"/>
    </row>
    <row r="27" spans="1:58" s="3" customFormat="1" ht="17.25" customHeight="1" x14ac:dyDescent="0.3">
      <c r="A27" s="2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2"/>
      <c r="BF27" s="2"/>
    </row>
    <row r="28" spans="1:58" s="3" customFormat="1" ht="18.75" x14ac:dyDescent="0.3">
      <c r="A28" s="2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2"/>
      <c r="BF28" s="2"/>
    </row>
    <row r="29" spans="1:58" ht="15.75" x14ac:dyDescent="0.25">
      <c r="AP29" s="8"/>
      <c r="AQ29" s="182"/>
      <c r="AR29" s="182"/>
      <c r="AS29" s="182"/>
      <c r="AT29" s="182"/>
      <c r="AU29" s="182"/>
      <c r="AV29" s="182"/>
      <c r="AW29" s="182"/>
      <c r="AX29" s="182"/>
      <c r="AY29" s="182"/>
      <c r="AZ29" s="182"/>
      <c r="BA29" s="182"/>
      <c r="BB29" s="182"/>
      <c r="BC29" s="182"/>
      <c r="BD29" s="182"/>
    </row>
    <row r="30" spans="1:58" ht="15.75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82"/>
      <c r="AQ30" s="182"/>
      <c r="AR30" s="182"/>
      <c r="AS30" s="182"/>
      <c r="AT30" s="182"/>
      <c r="AU30" s="182"/>
      <c r="AV30" s="182"/>
      <c r="AW30" s="182"/>
      <c r="AX30" s="182"/>
      <c r="AY30" s="182"/>
      <c r="AZ30" s="182"/>
      <c r="BA30" s="182"/>
      <c r="BB30" s="182"/>
      <c r="BC30" s="182"/>
      <c r="BD30" s="182"/>
    </row>
    <row r="31" spans="1:58" ht="15.75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0"/>
      <c r="AQ31" s="182"/>
      <c r="AR31" s="182"/>
      <c r="AS31" s="182"/>
      <c r="AT31" s="182"/>
      <c r="AU31" s="182"/>
      <c r="AV31" s="182"/>
      <c r="AW31" s="182"/>
      <c r="AX31" s="182"/>
      <c r="AY31" s="182"/>
      <c r="AZ31" s="182"/>
      <c r="BA31" s="182"/>
      <c r="BB31" s="182"/>
      <c r="BC31" s="182"/>
      <c r="BD31" s="182"/>
    </row>
    <row r="32" spans="1:58" ht="43.5" customHeight="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0"/>
      <c r="AQ32" s="10"/>
      <c r="AR32" s="10"/>
      <c r="AS32" s="10"/>
      <c r="AT32" s="181"/>
      <c r="AU32" s="181"/>
      <c r="AV32" s="181"/>
      <c r="AW32" s="181"/>
      <c r="AX32" s="181"/>
      <c r="AY32" s="181"/>
      <c r="AZ32" s="181"/>
      <c r="BA32" s="181"/>
      <c r="BB32" s="181"/>
      <c r="BC32" s="181"/>
      <c r="BD32" s="181"/>
    </row>
    <row r="33" spans="1:86" s="14" customFormat="1" ht="128.25" customHeight="1" x14ac:dyDescent="0.2">
      <c r="A33" s="131" t="s">
        <v>0</v>
      </c>
      <c r="B33" s="170" t="s">
        <v>1</v>
      </c>
      <c r="C33" s="170" t="s">
        <v>2</v>
      </c>
      <c r="D33" s="170" t="s">
        <v>3</v>
      </c>
      <c r="E33" s="45" t="s">
        <v>86</v>
      </c>
      <c r="F33" s="172" t="s">
        <v>4</v>
      </c>
      <c r="G33" s="172"/>
      <c r="H33" s="172"/>
      <c r="I33" s="45" t="s">
        <v>87</v>
      </c>
      <c r="J33" s="185" t="s">
        <v>5</v>
      </c>
      <c r="K33" s="186"/>
      <c r="L33" s="186"/>
      <c r="M33" s="49" t="s">
        <v>88</v>
      </c>
      <c r="N33" s="185" t="s">
        <v>89</v>
      </c>
      <c r="O33" s="186"/>
      <c r="P33" s="186"/>
      <c r="Q33" s="187"/>
      <c r="R33" s="148" t="s">
        <v>90</v>
      </c>
      <c r="S33" s="149"/>
      <c r="T33" s="149"/>
      <c r="U33" s="150"/>
      <c r="V33" s="46" t="s">
        <v>91</v>
      </c>
      <c r="W33" s="47" t="s">
        <v>92</v>
      </c>
      <c r="X33" s="148" t="s">
        <v>6</v>
      </c>
      <c r="Y33" s="149"/>
      <c r="Z33" s="150"/>
      <c r="AA33" s="48" t="s">
        <v>93</v>
      </c>
      <c r="AB33" s="148" t="s">
        <v>7</v>
      </c>
      <c r="AC33" s="149"/>
      <c r="AD33" s="47" t="s">
        <v>95</v>
      </c>
      <c r="AE33" s="188" t="s">
        <v>94</v>
      </c>
      <c r="AF33" s="189"/>
      <c r="AG33" s="189"/>
      <c r="AH33" s="190"/>
      <c r="AI33" s="45" t="s">
        <v>96</v>
      </c>
      <c r="AJ33" s="185" t="s">
        <v>8</v>
      </c>
      <c r="AK33" s="186"/>
      <c r="AL33" s="186"/>
      <c r="AM33" s="49" t="s">
        <v>97</v>
      </c>
      <c r="AN33" s="191" t="s">
        <v>98</v>
      </c>
      <c r="AO33" s="191"/>
      <c r="AP33" s="191"/>
      <c r="AQ33" s="191"/>
      <c r="AR33" s="159" t="s">
        <v>99</v>
      </c>
      <c r="AS33" s="159"/>
      <c r="AT33" s="159"/>
      <c r="AU33" s="159"/>
      <c r="AV33" s="47" t="s">
        <v>100</v>
      </c>
      <c r="AW33" s="192" t="s">
        <v>66</v>
      </c>
      <c r="AX33" s="193"/>
      <c r="AY33" s="193"/>
      <c r="AZ33" s="45" t="s">
        <v>101</v>
      </c>
      <c r="BA33" s="185" t="s">
        <v>102</v>
      </c>
      <c r="BB33" s="186"/>
      <c r="BC33" s="186"/>
      <c r="BD33" s="187"/>
      <c r="BE33" s="55" t="s">
        <v>15</v>
      </c>
      <c r="BF33" s="13"/>
    </row>
    <row r="34" spans="1:86" s="14" customFormat="1" ht="25.5" customHeight="1" x14ac:dyDescent="0.2">
      <c r="A34" s="169"/>
      <c r="B34" s="170"/>
      <c r="C34" s="170"/>
      <c r="D34" s="170"/>
      <c r="E34" s="171" t="s">
        <v>9</v>
      </c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1"/>
      <c r="AT34" s="171"/>
      <c r="AU34" s="171"/>
      <c r="AV34" s="171"/>
      <c r="AW34" s="171"/>
      <c r="AX34" s="171"/>
      <c r="AY34" s="171"/>
      <c r="AZ34" s="171"/>
      <c r="BA34" s="171"/>
      <c r="BB34" s="171"/>
      <c r="BC34" s="171"/>
      <c r="BD34" s="171"/>
      <c r="BE34" s="171"/>
      <c r="BF34" s="13"/>
    </row>
    <row r="35" spans="1:86" s="14" customFormat="1" ht="28.5" customHeight="1" x14ac:dyDescent="0.2">
      <c r="A35" s="169"/>
      <c r="B35" s="170"/>
      <c r="C35" s="170"/>
      <c r="D35" s="170"/>
      <c r="E35" s="57">
        <v>1</v>
      </c>
      <c r="F35" s="57">
        <v>2</v>
      </c>
      <c r="G35" s="57">
        <v>3</v>
      </c>
      <c r="H35" s="57">
        <v>4</v>
      </c>
      <c r="I35" s="57">
        <v>5</v>
      </c>
      <c r="J35" s="57">
        <v>6</v>
      </c>
      <c r="K35" s="57">
        <v>7</v>
      </c>
      <c r="L35" s="57">
        <v>8</v>
      </c>
      <c r="M35" s="57">
        <v>9</v>
      </c>
      <c r="N35" s="57">
        <v>10</v>
      </c>
      <c r="O35" s="57">
        <v>11</v>
      </c>
      <c r="P35" s="57">
        <v>12</v>
      </c>
      <c r="Q35" s="57">
        <v>13</v>
      </c>
      <c r="R35" s="57">
        <v>14</v>
      </c>
      <c r="S35" s="57">
        <v>15</v>
      </c>
      <c r="T35" s="57">
        <v>16</v>
      </c>
      <c r="U35" s="57">
        <v>17</v>
      </c>
      <c r="V35" s="57">
        <v>18</v>
      </c>
      <c r="W35" s="57">
        <v>19</v>
      </c>
      <c r="X35" s="57">
        <v>20</v>
      </c>
      <c r="Y35" s="57">
        <v>21</v>
      </c>
      <c r="Z35" s="57">
        <v>22</v>
      </c>
      <c r="AA35" s="57">
        <v>23</v>
      </c>
      <c r="AB35" s="57">
        <v>24</v>
      </c>
      <c r="AC35" s="57">
        <v>25</v>
      </c>
      <c r="AD35" s="57">
        <v>26</v>
      </c>
      <c r="AE35" s="57">
        <v>27</v>
      </c>
      <c r="AF35" s="57">
        <v>28</v>
      </c>
      <c r="AG35" s="57">
        <v>29</v>
      </c>
      <c r="AH35" s="57">
        <v>30</v>
      </c>
      <c r="AI35" s="57">
        <v>31</v>
      </c>
      <c r="AJ35" s="57">
        <v>32</v>
      </c>
      <c r="AK35" s="57">
        <v>33</v>
      </c>
      <c r="AL35" s="57">
        <v>34</v>
      </c>
      <c r="AM35" s="57">
        <v>35</v>
      </c>
      <c r="AN35" s="57">
        <v>36</v>
      </c>
      <c r="AO35" s="57">
        <v>37</v>
      </c>
      <c r="AP35" s="57">
        <v>38</v>
      </c>
      <c r="AQ35" s="57">
        <v>39</v>
      </c>
      <c r="AR35" s="57">
        <v>40</v>
      </c>
      <c r="AS35" s="57">
        <v>41</v>
      </c>
      <c r="AT35" s="57">
        <v>42</v>
      </c>
      <c r="AU35" s="57">
        <v>43</v>
      </c>
      <c r="AV35" s="57">
        <v>44</v>
      </c>
      <c r="AW35" s="57">
        <v>45</v>
      </c>
      <c r="AX35" s="57">
        <v>46</v>
      </c>
      <c r="AY35" s="57">
        <v>47</v>
      </c>
      <c r="AZ35" s="57">
        <v>48</v>
      </c>
      <c r="BA35" s="57">
        <v>49</v>
      </c>
      <c r="BB35" s="57">
        <v>50</v>
      </c>
      <c r="BC35" s="57">
        <v>51</v>
      </c>
      <c r="BD35" s="57">
        <v>52</v>
      </c>
      <c r="BE35" s="71"/>
      <c r="BF35" s="13"/>
    </row>
    <row r="36" spans="1:86" s="14" customFormat="1" ht="28.5" customHeight="1" x14ac:dyDescent="0.2">
      <c r="A36" s="131" t="s">
        <v>45</v>
      </c>
      <c r="B36" s="165" t="s">
        <v>69</v>
      </c>
      <c r="C36" s="165" t="s">
        <v>77</v>
      </c>
      <c r="D36" s="93" t="s">
        <v>10</v>
      </c>
      <c r="E36" s="94">
        <f t="shared" ref="E36:P36" si="0">E38+E40+E42+E44+E48</f>
        <v>10</v>
      </c>
      <c r="F36" s="94">
        <f t="shared" si="0"/>
        <v>10</v>
      </c>
      <c r="G36" s="94">
        <f t="shared" si="0"/>
        <v>10</v>
      </c>
      <c r="H36" s="94">
        <f t="shared" si="0"/>
        <v>10</v>
      </c>
      <c r="I36" s="94">
        <f t="shared" si="0"/>
        <v>10</v>
      </c>
      <c r="J36" s="94">
        <f t="shared" si="0"/>
        <v>10</v>
      </c>
      <c r="K36" s="94">
        <f t="shared" si="0"/>
        <v>10</v>
      </c>
      <c r="L36" s="94">
        <f t="shared" si="0"/>
        <v>10</v>
      </c>
      <c r="M36" s="94">
        <f t="shared" si="0"/>
        <v>10</v>
      </c>
      <c r="N36" s="94">
        <f t="shared" si="0"/>
        <v>10</v>
      </c>
      <c r="O36" s="94">
        <f t="shared" si="0"/>
        <v>10</v>
      </c>
      <c r="P36" s="94">
        <f t="shared" si="0"/>
        <v>10</v>
      </c>
      <c r="Q36" s="94">
        <f>Q40+Q42+Q44+Q48</f>
        <v>8</v>
      </c>
      <c r="R36" s="94">
        <f>R40+R42+R44+R48</f>
        <v>8</v>
      </c>
      <c r="S36" s="94">
        <f>S40+S42+S44+S48</f>
        <v>12</v>
      </c>
      <c r="T36" s="94">
        <f>T40+T48</f>
        <v>4</v>
      </c>
      <c r="U36" s="94">
        <f>U40+U48</f>
        <v>4</v>
      </c>
      <c r="V36" s="95">
        <v>0</v>
      </c>
      <c r="W36" s="95">
        <v>0</v>
      </c>
      <c r="X36" s="94">
        <f t="shared" ref="X36:AG36" si="1">X38+X40+X42+X44+X46</f>
        <v>10</v>
      </c>
      <c r="Y36" s="94">
        <f t="shared" si="1"/>
        <v>10</v>
      </c>
      <c r="Z36" s="94">
        <f t="shared" si="1"/>
        <v>10</v>
      </c>
      <c r="AA36" s="94">
        <f t="shared" si="1"/>
        <v>10</v>
      </c>
      <c r="AB36" s="94">
        <f t="shared" si="1"/>
        <v>10</v>
      </c>
      <c r="AC36" s="94">
        <f t="shared" si="1"/>
        <v>10</v>
      </c>
      <c r="AD36" s="94">
        <f t="shared" si="1"/>
        <v>10</v>
      </c>
      <c r="AE36" s="94">
        <f t="shared" si="1"/>
        <v>10</v>
      </c>
      <c r="AF36" s="94">
        <f t="shared" si="1"/>
        <v>10</v>
      </c>
      <c r="AG36" s="94">
        <f t="shared" si="1"/>
        <v>10</v>
      </c>
      <c r="AH36" s="94">
        <f>AH40+AH42+AH44+AH46</f>
        <v>8</v>
      </c>
      <c r="AI36" s="94">
        <f>AI40+AI42+AI44+AI46</f>
        <v>8</v>
      </c>
      <c r="AJ36" s="94">
        <v>0</v>
      </c>
      <c r="AK36" s="94">
        <f>AK40+AK42+AK44+AK46</f>
        <v>8</v>
      </c>
      <c r="AL36" s="94">
        <f>AL40+AL42+AL44+AL46</f>
        <v>8</v>
      </c>
      <c r="AM36" s="94">
        <f>AM46</f>
        <v>2</v>
      </c>
      <c r="AN36" s="94">
        <f>AN42+AN46</f>
        <v>4</v>
      </c>
      <c r="AO36" s="94">
        <f>AO42+AO44+AO46</f>
        <v>6</v>
      </c>
      <c r="AP36" s="94">
        <v>0</v>
      </c>
      <c r="AQ36" s="94">
        <v>0</v>
      </c>
      <c r="AR36" s="94">
        <f t="shared" ref="AR36" si="2">SUM(AR40+AR44)</f>
        <v>0</v>
      </c>
      <c r="AS36" s="94">
        <v>0</v>
      </c>
      <c r="AT36" s="51" t="s">
        <v>29</v>
      </c>
      <c r="AU36" s="51" t="s">
        <v>29</v>
      </c>
      <c r="AV36" s="95">
        <v>0</v>
      </c>
      <c r="AW36" s="95">
        <v>0</v>
      </c>
      <c r="AX36" s="95">
        <v>0</v>
      </c>
      <c r="AY36" s="95">
        <v>0</v>
      </c>
      <c r="AZ36" s="95">
        <v>0</v>
      </c>
      <c r="BA36" s="95">
        <v>0</v>
      </c>
      <c r="BB36" s="95">
        <v>0</v>
      </c>
      <c r="BC36" s="95">
        <v>0</v>
      </c>
      <c r="BD36" s="95">
        <v>0</v>
      </c>
      <c r="BE36" s="94">
        <f t="shared" ref="BE36:BE52" si="3">SUM(E36:BD36)</f>
        <v>300</v>
      </c>
      <c r="BF36" s="15"/>
      <c r="BG36" s="15">
        <v>300</v>
      </c>
      <c r="BH36" s="15"/>
      <c r="BI36" s="15"/>
      <c r="BJ36" s="16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6"/>
    </row>
    <row r="37" spans="1:86" s="14" customFormat="1" ht="55.5" customHeight="1" x14ac:dyDescent="0.2">
      <c r="A37" s="131"/>
      <c r="B37" s="165"/>
      <c r="C37" s="165"/>
      <c r="D37" s="93" t="s">
        <v>11</v>
      </c>
      <c r="E37" s="94">
        <v>0</v>
      </c>
      <c r="F37" s="94">
        <v>2</v>
      </c>
      <c r="G37" s="94">
        <f>G39</f>
        <v>2</v>
      </c>
      <c r="H37" s="94">
        <f>H41</f>
        <v>2</v>
      </c>
      <c r="I37" s="94">
        <f>I41</f>
        <v>2</v>
      </c>
      <c r="J37" s="94">
        <f>J43</f>
        <v>2</v>
      </c>
      <c r="K37" s="94">
        <f>K43</f>
        <v>2</v>
      </c>
      <c r="L37" s="94">
        <f>L45</f>
        <v>2</v>
      </c>
      <c r="M37" s="94">
        <f>M45</f>
        <v>2</v>
      </c>
      <c r="N37" s="94">
        <f>N49</f>
        <v>2</v>
      </c>
      <c r="O37" s="94">
        <f>O39+O45</f>
        <v>0</v>
      </c>
      <c r="P37" s="94">
        <f>P39</f>
        <v>0</v>
      </c>
      <c r="Q37" s="94">
        <f>Q39+Q41</f>
        <v>0</v>
      </c>
      <c r="R37" s="94">
        <f>R39+R41</f>
        <v>0</v>
      </c>
      <c r="S37" s="94">
        <f>S39+S41</f>
        <v>0</v>
      </c>
      <c r="T37" s="94">
        <f>T45</f>
        <v>0</v>
      </c>
      <c r="U37" s="94">
        <f>U47</f>
        <v>0</v>
      </c>
      <c r="V37" s="95">
        <v>0</v>
      </c>
      <c r="W37" s="95">
        <v>0</v>
      </c>
      <c r="X37" s="94">
        <f>X47</f>
        <v>2</v>
      </c>
      <c r="Y37" s="94">
        <v>0</v>
      </c>
      <c r="Z37" s="94">
        <v>0</v>
      </c>
      <c r="AA37" s="94">
        <v>0</v>
      </c>
      <c r="AB37" s="94">
        <f>AB49</f>
        <v>0</v>
      </c>
      <c r="AC37" s="94">
        <f>AC39</f>
        <v>0</v>
      </c>
      <c r="AD37" s="94">
        <f>AD45</f>
        <v>0</v>
      </c>
      <c r="AE37" s="94">
        <f>AE39</f>
        <v>0</v>
      </c>
      <c r="AF37" s="94">
        <f>AF39</f>
        <v>0</v>
      </c>
      <c r="AG37" s="94">
        <f>AG39+AG47</f>
        <v>0</v>
      </c>
      <c r="AH37" s="94">
        <f>AH39</f>
        <v>0</v>
      </c>
      <c r="AI37" s="94">
        <f>AI39</f>
        <v>0</v>
      </c>
      <c r="AJ37" s="94">
        <f>AJ39+AJ41+AJ45+AJ47</f>
        <v>0</v>
      </c>
      <c r="AK37" s="94">
        <f>AK39+AK41+AK45+AK47</f>
        <v>0</v>
      </c>
      <c r="AL37" s="94">
        <f>AL39+AL45</f>
        <v>0</v>
      </c>
      <c r="AM37" s="94">
        <f>AM39+AM45</f>
        <v>0</v>
      </c>
      <c r="AN37" s="94">
        <f t="shared" ref="AN37:AQ37" si="4">SUM(AN41+AN45)</f>
        <v>0</v>
      </c>
      <c r="AO37" s="94">
        <f t="shared" si="4"/>
        <v>0</v>
      </c>
      <c r="AP37" s="94">
        <f t="shared" si="4"/>
        <v>0</v>
      </c>
      <c r="AQ37" s="94">
        <f t="shared" si="4"/>
        <v>0</v>
      </c>
      <c r="AR37" s="94">
        <v>0</v>
      </c>
      <c r="AS37" s="94">
        <v>0</v>
      </c>
      <c r="AT37" s="51" t="s">
        <v>29</v>
      </c>
      <c r="AU37" s="51" t="s">
        <v>29</v>
      </c>
      <c r="AV37" s="95">
        <v>0</v>
      </c>
      <c r="AW37" s="95">
        <v>0</v>
      </c>
      <c r="AX37" s="95">
        <v>0</v>
      </c>
      <c r="AY37" s="95">
        <v>0</v>
      </c>
      <c r="AZ37" s="95">
        <v>0</v>
      </c>
      <c r="BA37" s="95">
        <v>0</v>
      </c>
      <c r="BB37" s="95">
        <v>0</v>
      </c>
      <c r="BC37" s="95">
        <v>0</v>
      </c>
      <c r="BD37" s="95">
        <v>0</v>
      </c>
      <c r="BE37" s="94">
        <f t="shared" si="3"/>
        <v>20</v>
      </c>
      <c r="BF37" s="17"/>
      <c r="BG37" s="17">
        <v>20</v>
      </c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</row>
    <row r="38" spans="1:86" s="11" customFormat="1" ht="30.75" customHeight="1" x14ac:dyDescent="0.2">
      <c r="A38" s="131"/>
      <c r="B38" s="153" t="s">
        <v>70</v>
      </c>
      <c r="C38" s="153" t="s">
        <v>55</v>
      </c>
      <c r="D38" s="37" t="s">
        <v>10</v>
      </c>
      <c r="E38" s="52">
        <v>2</v>
      </c>
      <c r="F38" s="52">
        <v>2</v>
      </c>
      <c r="G38" s="52">
        <v>2</v>
      </c>
      <c r="H38" s="52">
        <v>2</v>
      </c>
      <c r="I38" s="52">
        <v>2</v>
      </c>
      <c r="J38" s="52">
        <v>2</v>
      </c>
      <c r="K38" s="52">
        <v>2</v>
      </c>
      <c r="L38" s="52">
        <v>2</v>
      </c>
      <c r="M38" s="52">
        <v>2</v>
      </c>
      <c r="N38" s="52">
        <v>2</v>
      </c>
      <c r="O38" s="52">
        <v>2</v>
      </c>
      <c r="P38" s="52">
        <v>2</v>
      </c>
      <c r="Q38" s="52"/>
      <c r="R38" s="52"/>
      <c r="S38" s="52"/>
      <c r="T38" s="52"/>
      <c r="U38" s="52"/>
      <c r="V38" s="95">
        <v>0</v>
      </c>
      <c r="W38" s="95">
        <v>0</v>
      </c>
      <c r="X38" s="37">
        <v>2</v>
      </c>
      <c r="Y38" s="37">
        <v>2</v>
      </c>
      <c r="Z38" s="37">
        <v>2</v>
      </c>
      <c r="AA38" s="37">
        <v>2</v>
      </c>
      <c r="AB38" s="37">
        <v>2</v>
      </c>
      <c r="AC38" s="37">
        <v>2</v>
      </c>
      <c r="AD38" s="37">
        <v>2</v>
      </c>
      <c r="AE38" s="37">
        <v>2</v>
      </c>
      <c r="AF38" s="37">
        <v>2</v>
      </c>
      <c r="AG38" s="37">
        <v>2</v>
      </c>
      <c r="AH38" s="37" t="s">
        <v>48</v>
      </c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51" t="s">
        <v>29</v>
      </c>
      <c r="AU38" s="51" t="s">
        <v>29</v>
      </c>
      <c r="AV38" s="95">
        <v>0</v>
      </c>
      <c r="AW38" s="95">
        <v>0</v>
      </c>
      <c r="AX38" s="95">
        <v>0</v>
      </c>
      <c r="AY38" s="95">
        <v>0</v>
      </c>
      <c r="AZ38" s="95">
        <v>0</v>
      </c>
      <c r="BA38" s="95">
        <v>0</v>
      </c>
      <c r="BB38" s="95">
        <v>0</v>
      </c>
      <c r="BC38" s="95">
        <v>0</v>
      </c>
      <c r="BD38" s="95">
        <v>0</v>
      </c>
      <c r="BE38" s="37">
        <f t="shared" si="3"/>
        <v>44</v>
      </c>
      <c r="BF38" s="15"/>
      <c r="BG38" s="15"/>
      <c r="BH38" s="15"/>
      <c r="BI38" s="15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6"/>
      <c r="CD38" s="18"/>
    </row>
    <row r="39" spans="1:86" s="11" customFormat="1" ht="29.25" customHeight="1" x14ac:dyDescent="0.2">
      <c r="A39" s="131"/>
      <c r="B39" s="153"/>
      <c r="C39" s="153"/>
      <c r="D39" s="34" t="s">
        <v>11</v>
      </c>
      <c r="E39" s="53" t="s">
        <v>48</v>
      </c>
      <c r="F39" s="53">
        <v>2</v>
      </c>
      <c r="G39" s="53">
        <v>2</v>
      </c>
      <c r="H39" s="53"/>
      <c r="I39" s="53" t="s">
        <v>48</v>
      </c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 t="s">
        <v>48</v>
      </c>
      <c r="V39" s="95">
        <v>0</v>
      </c>
      <c r="W39" s="95">
        <v>0</v>
      </c>
      <c r="X39" s="34" t="s">
        <v>48</v>
      </c>
      <c r="Y39" s="34"/>
      <c r="Z39" s="34"/>
      <c r="AA39" s="34" t="s">
        <v>48</v>
      </c>
      <c r="AB39" s="34" t="s">
        <v>48</v>
      </c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51" t="s">
        <v>29</v>
      </c>
      <c r="AU39" s="51" t="s">
        <v>29</v>
      </c>
      <c r="AV39" s="95">
        <v>0</v>
      </c>
      <c r="AW39" s="95">
        <v>0</v>
      </c>
      <c r="AX39" s="95">
        <v>0</v>
      </c>
      <c r="AY39" s="95">
        <v>0</v>
      </c>
      <c r="AZ39" s="95">
        <v>0</v>
      </c>
      <c r="BA39" s="95">
        <v>0</v>
      </c>
      <c r="BB39" s="95">
        <v>0</v>
      </c>
      <c r="BC39" s="95">
        <v>0</v>
      </c>
      <c r="BD39" s="95">
        <v>0</v>
      </c>
      <c r="BE39" s="34">
        <f t="shared" si="3"/>
        <v>4</v>
      </c>
      <c r="BF39" s="21"/>
      <c r="BG39" s="21"/>
      <c r="BH39" s="21"/>
      <c r="BI39" s="21"/>
      <c r="BJ39" s="17"/>
      <c r="BK39" s="17"/>
      <c r="BL39" s="17"/>
      <c r="BM39" s="17"/>
      <c r="BN39" s="21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22"/>
      <c r="CE39" s="19"/>
      <c r="CF39" s="19"/>
      <c r="CG39" s="20"/>
      <c r="CH39" s="19"/>
    </row>
    <row r="40" spans="1:86" s="11" customFormat="1" ht="27.75" customHeight="1" x14ac:dyDescent="0.2">
      <c r="A40" s="59"/>
      <c r="B40" s="153" t="s">
        <v>71</v>
      </c>
      <c r="C40" s="153" t="s">
        <v>38</v>
      </c>
      <c r="D40" s="37" t="s">
        <v>10</v>
      </c>
      <c r="E40" s="52">
        <v>2</v>
      </c>
      <c r="F40" s="52">
        <v>2</v>
      </c>
      <c r="G40" s="52">
        <v>2</v>
      </c>
      <c r="H40" s="52">
        <v>2</v>
      </c>
      <c r="I40" s="52">
        <v>2</v>
      </c>
      <c r="J40" s="52">
        <v>2</v>
      </c>
      <c r="K40" s="52">
        <v>2</v>
      </c>
      <c r="L40" s="52">
        <v>2</v>
      </c>
      <c r="M40" s="52">
        <v>2</v>
      </c>
      <c r="N40" s="52">
        <v>2</v>
      </c>
      <c r="O40" s="52">
        <v>2</v>
      </c>
      <c r="P40" s="52">
        <v>2</v>
      </c>
      <c r="Q40" s="52">
        <v>2</v>
      </c>
      <c r="R40" s="52">
        <v>2</v>
      </c>
      <c r="S40" s="52">
        <v>2</v>
      </c>
      <c r="T40" s="52">
        <v>2</v>
      </c>
      <c r="U40" s="52">
        <v>2</v>
      </c>
      <c r="V40" s="95">
        <v>0</v>
      </c>
      <c r="W40" s="95">
        <v>0</v>
      </c>
      <c r="X40" s="52">
        <v>2</v>
      </c>
      <c r="Y40" s="52">
        <v>2</v>
      </c>
      <c r="Z40" s="52">
        <v>2</v>
      </c>
      <c r="AA40" s="52">
        <v>2</v>
      </c>
      <c r="AB40" s="52">
        <v>2</v>
      </c>
      <c r="AC40" s="52">
        <v>2</v>
      </c>
      <c r="AD40" s="52">
        <v>2</v>
      </c>
      <c r="AE40" s="52">
        <v>2</v>
      </c>
      <c r="AF40" s="52">
        <v>2</v>
      </c>
      <c r="AG40" s="52">
        <v>2</v>
      </c>
      <c r="AH40" s="52">
        <v>2</v>
      </c>
      <c r="AI40" s="52">
        <v>2</v>
      </c>
      <c r="AJ40" s="52" t="s">
        <v>48</v>
      </c>
      <c r="AK40" s="52">
        <v>2</v>
      </c>
      <c r="AL40" s="52">
        <v>2</v>
      </c>
      <c r="AM40" s="52"/>
      <c r="AN40" s="52"/>
      <c r="AO40" s="52"/>
      <c r="AP40" s="52"/>
      <c r="AQ40" s="52"/>
      <c r="AR40" s="52"/>
      <c r="AS40" s="52"/>
      <c r="AT40" s="51" t="s">
        <v>29</v>
      </c>
      <c r="AU40" s="51" t="s">
        <v>29</v>
      </c>
      <c r="AV40" s="95">
        <v>0</v>
      </c>
      <c r="AW40" s="95">
        <v>0</v>
      </c>
      <c r="AX40" s="95">
        <v>0</v>
      </c>
      <c r="AY40" s="95">
        <v>0</v>
      </c>
      <c r="AZ40" s="95">
        <v>0</v>
      </c>
      <c r="BA40" s="95">
        <v>0</v>
      </c>
      <c r="BB40" s="95">
        <v>0</v>
      </c>
      <c r="BC40" s="95">
        <v>0</v>
      </c>
      <c r="BD40" s="95">
        <v>0</v>
      </c>
      <c r="BE40" s="37">
        <f t="shared" si="3"/>
        <v>62</v>
      </c>
      <c r="BF40" s="15"/>
      <c r="BG40" s="15"/>
      <c r="BH40" s="15"/>
      <c r="BI40" s="15"/>
      <c r="BJ40" s="16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6"/>
      <c r="CD40" s="18"/>
    </row>
    <row r="41" spans="1:86" s="11" customFormat="1" ht="37.5" customHeight="1" x14ac:dyDescent="0.2">
      <c r="A41" s="59"/>
      <c r="B41" s="153"/>
      <c r="C41" s="153"/>
      <c r="D41" s="34" t="s">
        <v>11</v>
      </c>
      <c r="E41" s="53" t="s">
        <v>48</v>
      </c>
      <c r="F41" s="53"/>
      <c r="G41" s="53" t="s">
        <v>48</v>
      </c>
      <c r="H41" s="53">
        <v>2</v>
      </c>
      <c r="I41" s="53">
        <v>2</v>
      </c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 t="s">
        <v>48</v>
      </c>
      <c r="V41" s="95">
        <v>0</v>
      </c>
      <c r="W41" s="95">
        <v>0</v>
      </c>
      <c r="X41" s="34"/>
      <c r="Y41" s="34" t="s">
        <v>48</v>
      </c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 t="s">
        <v>48</v>
      </c>
      <c r="AS41" s="34"/>
      <c r="AT41" s="51" t="s">
        <v>29</v>
      </c>
      <c r="AU41" s="51" t="s">
        <v>29</v>
      </c>
      <c r="AV41" s="95">
        <v>0</v>
      </c>
      <c r="AW41" s="95">
        <v>0</v>
      </c>
      <c r="AX41" s="95">
        <v>0</v>
      </c>
      <c r="AY41" s="95">
        <v>0</v>
      </c>
      <c r="AZ41" s="95">
        <v>0</v>
      </c>
      <c r="BA41" s="95">
        <v>0</v>
      </c>
      <c r="BB41" s="95">
        <v>0</v>
      </c>
      <c r="BC41" s="95">
        <v>0</v>
      </c>
      <c r="BD41" s="95">
        <v>0</v>
      </c>
      <c r="BE41" s="34">
        <f t="shared" si="3"/>
        <v>4</v>
      </c>
      <c r="BF41" s="21"/>
      <c r="BG41" s="21"/>
      <c r="BH41" s="21"/>
      <c r="BI41" s="21"/>
      <c r="BJ41" s="17"/>
      <c r="BK41" s="17"/>
      <c r="BL41" s="17"/>
      <c r="BM41" s="17"/>
      <c r="BN41" s="21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22"/>
      <c r="CE41" s="19"/>
      <c r="CF41" s="19"/>
      <c r="CG41" s="20"/>
      <c r="CH41" s="19"/>
    </row>
    <row r="42" spans="1:86" s="11" customFormat="1" ht="37.5" customHeight="1" x14ac:dyDescent="0.2">
      <c r="A42" s="59"/>
      <c r="B42" s="153" t="s">
        <v>72</v>
      </c>
      <c r="C42" s="153" t="s">
        <v>56</v>
      </c>
      <c r="D42" s="37" t="s">
        <v>10</v>
      </c>
      <c r="E42" s="52">
        <v>2</v>
      </c>
      <c r="F42" s="52">
        <v>2</v>
      </c>
      <c r="G42" s="52">
        <v>2</v>
      </c>
      <c r="H42" s="52">
        <v>2</v>
      </c>
      <c r="I42" s="52">
        <v>2</v>
      </c>
      <c r="J42" s="52">
        <v>2</v>
      </c>
      <c r="K42" s="52">
        <v>2</v>
      </c>
      <c r="L42" s="52">
        <v>2</v>
      </c>
      <c r="M42" s="52">
        <v>2</v>
      </c>
      <c r="N42" s="52">
        <v>2</v>
      </c>
      <c r="O42" s="52">
        <v>2</v>
      </c>
      <c r="P42" s="52">
        <v>2</v>
      </c>
      <c r="Q42" s="52">
        <v>2</v>
      </c>
      <c r="R42" s="52">
        <v>2</v>
      </c>
      <c r="S42" s="52">
        <v>4</v>
      </c>
      <c r="T42" s="52"/>
      <c r="U42" s="52"/>
      <c r="V42" s="95">
        <v>0</v>
      </c>
      <c r="W42" s="95">
        <v>0</v>
      </c>
      <c r="X42" s="52">
        <v>2</v>
      </c>
      <c r="Y42" s="52">
        <v>2</v>
      </c>
      <c r="Z42" s="52">
        <v>2</v>
      </c>
      <c r="AA42" s="52">
        <v>2</v>
      </c>
      <c r="AB42" s="52">
        <v>2</v>
      </c>
      <c r="AC42" s="52">
        <v>2</v>
      </c>
      <c r="AD42" s="52">
        <v>2</v>
      </c>
      <c r="AE42" s="52">
        <v>2</v>
      </c>
      <c r="AF42" s="52">
        <v>2</v>
      </c>
      <c r="AG42" s="52">
        <v>2</v>
      </c>
      <c r="AH42" s="52">
        <v>2</v>
      </c>
      <c r="AI42" s="52">
        <v>2</v>
      </c>
      <c r="AJ42" s="52" t="s">
        <v>48</v>
      </c>
      <c r="AK42" s="52">
        <v>2</v>
      </c>
      <c r="AL42" s="52">
        <v>2</v>
      </c>
      <c r="AM42" s="52" t="s">
        <v>48</v>
      </c>
      <c r="AN42" s="52">
        <v>2</v>
      </c>
      <c r="AO42" s="52">
        <v>2</v>
      </c>
      <c r="AP42" s="52"/>
      <c r="AQ42" s="52"/>
      <c r="AR42" s="52"/>
      <c r="AS42" s="52"/>
      <c r="AT42" s="51" t="s">
        <v>29</v>
      </c>
      <c r="AU42" s="51" t="s">
        <v>29</v>
      </c>
      <c r="AV42" s="95">
        <v>0</v>
      </c>
      <c r="AW42" s="95">
        <v>0</v>
      </c>
      <c r="AX42" s="95">
        <v>0</v>
      </c>
      <c r="AY42" s="95">
        <v>0</v>
      </c>
      <c r="AZ42" s="95">
        <v>0</v>
      </c>
      <c r="BA42" s="95">
        <v>0</v>
      </c>
      <c r="BB42" s="95">
        <v>0</v>
      </c>
      <c r="BC42" s="95">
        <v>0</v>
      </c>
      <c r="BD42" s="95">
        <v>0</v>
      </c>
      <c r="BE42" s="37">
        <f t="shared" si="3"/>
        <v>64</v>
      </c>
      <c r="BF42" s="21"/>
      <c r="BG42" s="21"/>
      <c r="BH42" s="21"/>
      <c r="BI42" s="21"/>
      <c r="BJ42" s="17"/>
      <c r="BK42" s="17"/>
      <c r="BL42" s="17"/>
      <c r="BM42" s="17"/>
      <c r="BN42" s="21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22"/>
      <c r="CE42" s="19"/>
      <c r="CF42" s="19"/>
      <c r="CG42" s="20"/>
      <c r="CH42" s="19"/>
    </row>
    <row r="43" spans="1:86" s="11" customFormat="1" ht="37.5" customHeight="1" x14ac:dyDescent="0.2">
      <c r="A43" s="59"/>
      <c r="B43" s="153"/>
      <c r="C43" s="153"/>
      <c r="D43" s="34" t="s">
        <v>11</v>
      </c>
      <c r="E43" s="53"/>
      <c r="F43" s="53"/>
      <c r="G43" s="53"/>
      <c r="H43" s="53"/>
      <c r="I43" s="53"/>
      <c r="J43" s="53">
        <v>2</v>
      </c>
      <c r="K43" s="53">
        <v>2</v>
      </c>
      <c r="L43" s="53"/>
      <c r="M43" s="53"/>
      <c r="N43" s="53"/>
      <c r="O43" s="53"/>
      <c r="P43" s="53"/>
      <c r="Q43" s="53"/>
      <c r="R43" s="53"/>
      <c r="S43" s="53"/>
      <c r="T43" s="53"/>
      <c r="U43" s="53" t="s">
        <v>48</v>
      </c>
      <c r="V43" s="95">
        <v>0</v>
      </c>
      <c r="W43" s="95">
        <v>0</v>
      </c>
      <c r="X43" s="34"/>
      <c r="Y43" s="34"/>
      <c r="Z43" s="34" t="s">
        <v>48</v>
      </c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 t="s">
        <v>48</v>
      </c>
      <c r="AS43" s="34"/>
      <c r="AT43" s="51" t="s">
        <v>29</v>
      </c>
      <c r="AU43" s="51" t="s">
        <v>29</v>
      </c>
      <c r="AV43" s="95">
        <v>0</v>
      </c>
      <c r="AW43" s="95">
        <v>0</v>
      </c>
      <c r="AX43" s="95">
        <v>0</v>
      </c>
      <c r="AY43" s="95">
        <v>0</v>
      </c>
      <c r="AZ43" s="95">
        <v>0</v>
      </c>
      <c r="BA43" s="95">
        <v>0</v>
      </c>
      <c r="BB43" s="95">
        <v>0</v>
      </c>
      <c r="BC43" s="95">
        <v>0</v>
      </c>
      <c r="BD43" s="95">
        <v>0</v>
      </c>
      <c r="BE43" s="34">
        <f t="shared" si="3"/>
        <v>4</v>
      </c>
      <c r="BF43" s="21"/>
      <c r="BG43" s="21"/>
      <c r="BH43" s="21"/>
      <c r="BI43" s="21"/>
      <c r="BJ43" s="17"/>
      <c r="BK43" s="17"/>
      <c r="BL43" s="17"/>
      <c r="BM43" s="17"/>
      <c r="BN43" s="21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22"/>
      <c r="CE43" s="19"/>
      <c r="CF43" s="19"/>
      <c r="CG43" s="20"/>
      <c r="CH43" s="19"/>
    </row>
    <row r="44" spans="1:86" s="11" customFormat="1" ht="34.5" customHeight="1" x14ac:dyDescent="0.2">
      <c r="A44" s="59"/>
      <c r="B44" s="153" t="s">
        <v>73</v>
      </c>
      <c r="C44" s="153" t="s">
        <v>25</v>
      </c>
      <c r="D44" s="37" t="s">
        <v>10</v>
      </c>
      <c r="E44" s="52">
        <v>2</v>
      </c>
      <c r="F44" s="52">
        <v>2</v>
      </c>
      <c r="G44" s="52">
        <v>2</v>
      </c>
      <c r="H44" s="52">
        <v>2</v>
      </c>
      <c r="I44" s="52">
        <v>2</v>
      </c>
      <c r="J44" s="52">
        <v>2</v>
      </c>
      <c r="K44" s="52">
        <v>2</v>
      </c>
      <c r="L44" s="52">
        <v>2</v>
      </c>
      <c r="M44" s="52">
        <v>2</v>
      </c>
      <c r="N44" s="52">
        <v>2</v>
      </c>
      <c r="O44" s="52">
        <v>2</v>
      </c>
      <c r="P44" s="52">
        <v>2</v>
      </c>
      <c r="Q44" s="52">
        <v>2</v>
      </c>
      <c r="R44" s="52">
        <v>2</v>
      </c>
      <c r="S44" s="52">
        <v>4</v>
      </c>
      <c r="T44" s="52"/>
      <c r="U44" s="52"/>
      <c r="V44" s="95">
        <v>0</v>
      </c>
      <c r="W44" s="95">
        <v>0</v>
      </c>
      <c r="X44" s="52">
        <v>2</v>
      </c>
      <c r="Y44" s="52">
        <v>2</v>
      </c>
      <c r="Z44" s="52">
        <v>2</v>
      </c>
      <c r="AA44" s="52">
        <v>2</v>
      </c>
      <c r="AB44" s="52">
        <v>2</v>
      </c>
      <c r="AC44" s="52">
        <v>2</v>
      </c>
      <c r="AD44" s="52">
        <v>2</v>
      </c>
      <c r="AE44" s="52">
        <v>2</v>
      </c>
      <c r="AF44" s="52">
        <v>2</v>
      </c>
      <c r="AG44" s="52">
        <v>2</v>
      </c>
      <c r="AH44" s="52">
        <v>2</v>
      </c>
      <c r="AI44" s="52">
        <v>2</v>
      </c>
      <c r="AJ44" s="52" t="s">
        <v>48</v>
      </c>
      <c r="AK44" s="52">
        <v>2</v>
      </c>
      <c r="AL44" s="52">
        <v>2</v>
      </c>
      <c r="AM44" s="52"/>
      <c r="AN44" s="52"/>
      <c r="AO44" s="52">
        <v>2</v>
      </c>
      <c r="AP44" s="52"/>
      <c r="AQ44" s="52"/>
      <c r="AR44" s="52"/>
      <c r="AS44" s="52"/>
      <c r="AT44" s="51" t="s">
        <v>29</v>
      </c>
      <c r="AU44" s="51" t="s">
        <v>29</v>
      </c>
      <c r="AV44" s="95">
        <v>0</v>
      </c>
      <c r="AW44" s="95">
        <v>0</v>
      </c>
      <c r="AX44" s="95">
        <v>0</v>
      </c>
      <c r="AY44" s="95">
        <v>0</v>
      </c>
      <c r="AZ44" s="95">
        <v>0</v>
      </c>
      <c r="BA44" s="95">
        <v>0</v>
      </c>
      <c r="BB44" s="95">
        <v>0</v>
      </c>
      <c r="BC44" s="95">
        <v>0</v>
      </c>
      <c r="BD44" s="95">
        <v>0</v>
      </c>
      <c r="BE44" s="37">
        <f t="shared" si="3"/>
        <v>62</v>
      </c>
      <c r="BF44" s="21"/>
      <c r="BG44" s="21"/>
      <c r="BH44" s="21"/>
      <c r="BI44" s="21"/>
      <c r="BJ44" s="17"/>
      <c r="BK44" s="17"/>
      <c r="BL44" s="17"/>
      <c r="BM44" s="17"/>
      <c r="BN44" s="21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22"/>
      <c r="CE44" s="19"/>
      <c r="CF44" s="19"/>
      <c r="CG44" s="20"/>
      <c r="CH44" s="19"/>
    </row>
    <row r="45" spans="1:86" s="11" customFormat="1" ht="34.5" customHeight="1" x14ac:dyDescent="0.2">
      <c r="A45" s="59"/>
      <c r="B45" s="153"/>
      <c r="C45" s="153"/>
      <c r="D45" s="34" t="s">
        <v>11</v>
      </c>
      <c r="E45" s="53"/>
      <c r="F45" s="53"/>
      <c r="G45" s="53" t="s">
        <v>48</v>
      </c>
      <c r="H45" s="53"/>
      <c r="I45" s="53"/>
      <c r="J45" s="53"/>
      <c r="K45" s="53"/>
      <c r="L45" s="53">
        <v>2</v>
      </c>
      <c r="M45" s="53">
        <v>2</v>
      </c>
      <c r="N45" s="53"/>
      <c r="O45" s="53"/>
      <c r="P45" s="53"/>
      <c r="Q45" s="53"/>
      <c r="R45" s="53"/>
      <c r="S45" s="53"/>
      <c r="T45" s="53"/>
      <c r="U45" s="53"/>
      <c r="V45" s="95">
        <v>0</v>
      </c>
      <c r="W45" s="95">
        <v>0</v>
      </c>
      <c r="X45" s="53"/>
      <c r="Y45" s="53"/>
      <c r="Z45" s="53"/>
      <c r="AA45" s="53" t="s">
        <v>48</v>
      </c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1" t="s">
        <v>29</v>
      </c>
      <c r="AU45" s="51" t="s">
        <v>29</v>
      </c>
      <c r="AV45" s="95">
        <v>0</v>
      </c>
      <c r="AW45" s="95">
        <v>0</v>
      </c>
      <c r="AX45" s="95">
        <v>0</v>
      </c>
      <c r="AY45" s="95">
        <v>0</v>
      </c>
      <c r="AZ45" s="95">
        <v>0</v>
      </c>
      <c r="BA45" s="95">
        <v>0</v>
      </c>
      <c r="BB45" s="95">
        <v>0</v>
      </c>
      <c r="BC45" s="95">
        <v>0</v>
      </c>
      <c r="BD45" s="95">
        <v>0</v>
      </c>
      <c r="BE45" s="34">
        <f t="shared" si="3"/>
        <v>4</v>
      </c>
      <c r="BF45" s="21"/>
      <c r="BG45" s="21"/>
      <c r="BH45" s="21"/>
      <c r="BI45" s="21"/>
      <c r="BJ45" s="17"/>
      <c r="BK45" s="17"/>
      <c r="BL45" s="17"/>
      <c r="BM45" s="17"/>
      <c r="BN45" s="21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22"/>
      <c r="CE45" s="19"/>
      <c r="CF45" s="19"/>
      <c r="CG45" s="20"/>
      <c r="CH45" s="19"/>
    </row>
    <row r="46" spans="1:86" s="11" customFormat="1" ht="38.25" customHeight="1" x14ac:dyDescent="0.2">
      <c r="A46" s="59"/>
      <c r="B46" s="153" t="s">
        <v>74</v>
      </c>
      <c r="C46" s="153" t="s">
        <v>33</v>
      </c>
      <c r="D46" s="37" t="s">
        <v>10</v>
      </c>
      <c r="E46" s="52" t="s">
        <v>48</v>
      </c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95">
        <v>0</v>
      </c>
      <c r="W46" s="95">
        <v>0</v>
      </c>
      <c r="X46" s="52">
        <v>2</v>
      </c>
      <c r="Y46" s="52">
        <v>2</v>
      </c>
      <c r="Z46" s="52">
        <v>2</v>
      </c>
      <c r="AA46" s="52">
        <v>2</v>
      </c>
      <c r="AB46" s="52">
        <v>2</v>
      </c>
      <c r="AC46" s="52">
        <v>2</v>
      </c>
      <c r="AD46" s="52">
        <v>2</v>
      </c>
      <c r="AE46" s="52">
        <v>2</v>
      </c>
      <c r="AF46" s="52">
        <v>2</v>
      </c>
      <c r="AG46" s="52">
        <v>2</v>
      </c>
      <c r="AH46" s="52">
        <v>2</v>
      </c>
      <c r="AI46" s="52">
        <v>2</v>
      </c>
      <c r="AJ46" s="52" t="s">
        <v>48</v>
      </c>
      <c r="AK46" s="52">
        <v>2</v>
      </c>
      <c r="AL46" s="52">
        <v>2</v>
      </c>
      <c r="AM46" s="52">
        <v>2</v>
      </c>
      <c r="AN46" s="52">
        <v>2</v>
      </c>
      <c r="AO46" s="52">
        <v>2</v>
      </c>
      <c r="AP46" s="52"/>
      <c r="AQ46" s="52"/>
      <c r="AR46" s="52"/>
      <c r="AS46" s="52"/>
      <c r="AT46" s="51" t="s">
        <v>29</v>
      </c>
      <c r="AU46" s="51" t="s">
        <v>29</v>
      </c>
      <c r="AV46" s="95">
        <v>0</v>
      </c>
      <c r="AW46" s="95">
        <v>0</v>
      </c>
      <c r="AX46" s="95">
        <v>0</v>
      </c>
      <c r="AY46" s="95">
        <v>0</v>
      </c>
      <c r="AZ46" s="95">
        <v>0</v>
      </c>
      <c r="BA46" s="95">
        <v>0</v>
      </c>
      <c r="BB46" s="95">
        <v>0</v>
      </c>
      <c r="BC46" s="95">
        <v>0</v>
      </c>
      <c r="BD46" s="95">
        <v>0</v>
      </c>
      <c r="BE46" s="37">
        <f t="shared" si="3"/>
        <v>34</v>
      </c>
      <c r="BF46" s="21"/>
      <c r="BG46" s="21"/>
      <c r="BH46" s="21"/>
      <c r="BI46" s="21"/>
      <c r="BJ46" s="17"/>
      <c r="BK46" s="17"/>
      <c r="BL46" s="17"/>
      <c r="BM46" s="17"/>
      <c r="BN46" s="21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22"/>
      <c r="CE46" s="19"/>
      <c r="CF46" s="19"/>
      <c r="CG46" s="20"/>
      <c r="CH46" s="19"/>
    </row>
    <row r="47" spans="1:86" s="11" customFormat="1" ht="36.75" customHeight="1" x14ac:dyDescent="0.2">
      <c r="A47" s="59"/>
      <c r="B47" s="153"/>
      <c r="C47" s="153"/>
      <c r="D47" s="34" t="s">
        <v>11</v>
      </c>
      <c r="E47" s="53"/>
      <c r="F47" s="53"/>
      <c r="G47" s="53"/>
      <c r="H47" s="53" t="s">
        <v>48</v>
      </c>
      <c r="I47" s="53"/>
      <c r="J47" s="53"/>
      <c r="K47" s="53"/>
      <c r="L47" s="53"/>
      <c r="M47" s="53"/>
      <c r="N47" s="53" t="s">
        <v>48</v>
      </c>
      <c r="O47" s="53"/>
      <c r="P47" s="53"/>
      <c r="Q47" s="53"/>
      <c r="R47" s="53"/>
      <c r="S47" s="53"/>
      <c r="T47" s="53"/>
      <c r="U47" s="53"/>
      <c r="V47" s="95">
        <v>0</v>
      </c>
      <c r="W47" s="95">
        <v>0</v>
      </c>
      <c r="X47" s="53">
        <v>2</v>
      </c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1" t="s">
        <v>29</v>
      </c>
      <c r="AU47" s="51" t="s">
        <v>29</v>
      </c>
      <c r="AV47" s="95">
        <v>0</v>
      </c>
      <c r="AW47" s="95">
        <v>0</v>
      </c>
      <c r="AX47" s="95">
        <v>0</v>
      </c>
      <c r="AY47" s="95">
        <v>0</v>
      </c>
      <c r="AZ47" s="95">
        <v>0</v>
      </c>
      <c r="BA47" s="95">
        <v>0</v>
      </c>
      <c r="BB47" s="95">
        <v>0</v>
      </c>
      <c r="BC47" s="95">
        <v>0</v>
      </c>
      <c r="BD47" s="95">
        <v>0</v>
      </c>
      <c r="BE47" s="34">
        <f t="shared" si="3"/>
        <v>2</v>
      </c>
      <c r="BF47" s="21"/>
      <c r="BG47" s="21"/>
      <c r="BH47" s="21"/>
      <c r="BI47" s="21"/>
      <c r="BJ47" s="17"/>
      <c r="BK47" s="17"/>
      <c r="BL47" s="17"/>
      <c r="BM47" s="17"/>
      <c r="BN47" s="21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22"/>
      <c r="CE47" s="19"/>
      <c r="CF47" s="19"/>
      <c r="CG47" s="20"/>
      <c r="CH47" s="19"/>
    </row>
    <row r="48" spans="1:86" s="11" customFormat="1" ht="36.75" customHeight="1" x14ac:dyDescent="0.2">
      <c r="A48" s="59"/>
      <c r="B48" s="153" t="s">
        <v>75</v>
      </c>
      <c r="C48" s="153" t="s">
        <v>31</v>
      </c>
      <c r="D48" s="37" t="s">
        <v>10</v>
      </c>
      <c r="E48" s="52">
        <v>2</v>
      </c>
      <c r="F48" s="52">
        <v>2</v>
      </c>
      <c r="G48" s="52">
        <v>2</v>
      </c>
      <c r="H48" s="52">
        <v>2</v>
      </c>
      <c r="I48" s="52">
        <v>2</v>
      </c>
      <c r="J48" s="52">
        <v>2</v>
      </c>
      <c r="K48" s="52">
        <v>2</v>
      </c>
      <c r="L48" s="52">
        <v>2</v>
      </c>
      <c r="M48" s="52">
        <v>2</v>
      </c>
      <c r="N48" s="52">
        <v>2</v>
      </c>
      <c r="O48" s="52">
        <v>2</v>
      </c>
      <c r="P48" s="52">
        <v>2</v>
      </c>
      <c r="Q48" s="52">
        <v>2</v>
      </c>
      <c r="R48" s="52">
        <v>2</v>
      </c>
      <c r="S48" s="52">
        <v>2</v>
      </c>
      <c r="T48" s="52">
        <v>2</v>
      </c>
      <c r="U48" s="52">
        <v>2</v>
      </c>
      <c r="V48" s="95">
        <v>0</v>
      </c>
      <c r="W48" s="95">
        <v>0</v>
      </c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1" t="s">
        <v>29</v>
      </c>
      <c r="AU48" s="51" t="s">
        <v>29</v>
      </c>
      <c r="AV48" s="95">
        <v>0</v>
      </c>
      <c r="AW48" s="95">
        <v>0</v>
      </c>
      <c r="AX48" s="95">
        <v>0</v>
      </c>
      <c r="AY48" s="95">
        <v>0</v>
      </c>
      <c r="AZ48" s="95">
        <v>0</v>
      </c>
      <c r="BA48" s="95">
        <v>0</v>
      </c>
      <c r="BB48" s="95">
        <v>0</v>
      </c>
      <c r="BC48" s="95">
        <v>0</v>
      </c>
      <c r="BD48" s="95">
        <v>0</v>
      </c>
      <c r="BE48" s="37">
        <f t="shared" si="3"/>
        <v>34</v>
      </c>
      <c r="BF48" s="21"/>
      <c r="BG48" s="21"/>
      <c r="BH48" s="21"/>
      <c r="BI48" s="21"/>
      <c r="BJ48" s="17"/>
      <c r="BK48" s="17"/>
      <c r="BL48" s="17"/>
      <c r="BM48" s="17"/>
      <c r="BN48" s="21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22"/>
      <c r="CE48" s="19"/>
      <c r="CF48" s="19"/>
      <c r="CG48" s="20"/>
      <c r="CH48" s="19"/>
    </row>
    <row r="49" spans="1:86" s="11" customFormat="1" ht="36.75" customHeight="1" x14ac:dyDescent="0.2">
      <c r="A49" s="59"/>
      <c r="B49" s="153"/>
      <c r="C49" s="153"/>
      <c r="D49" s="34" t="s">
        <v>11</v>
      </c>
      <c r="E49" s="53"/>
      <c r="F49" s="53"/>
      <c r="G49" s="53"/>
      <c r="H49" s="53"/>
      <c r="I49" s="53"/>
      <c r="J49" s="53"/>
      <c r="K49" s="53"/>
      <c r="L49" s="53"/>
      <c r="M49" s="53"/>
      <c r="N49" s="53">
        <v>2</v>
      </c>
      <c r="O49" s="53" t="s">
        <v>48</v>
      </c>
      <c r="P49" s="53"/>
      <c r="Q49" s="53"/>
      <c r="R49" s="53"/>
      <c r="S49" s="53"/>
      <c r="T49" s="53"/>
      <c r="U49" s="53"/>
      <c r="V49" s="95">
        <v>0</v>
      </c>
      <c r="W49" s="95">
        <v>0</v>
      </c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1" t="s">
        <v>29</v>
      </c>
      <c r="AU49" s="51" t="s">
        <v>29</v>
      </c>
      <c r="AV49" s="95">
        <v>0</v>
      </c>
      <c r="AW49" s="95">
        <v>0</v>
      </c>
      <c r="AX49" s="95">
        <v>0</v>
      </c>
      <c r="AY49" s="95">
        <v>0</v>
      </c>
      <c r="AZ49" s="95">
        <v>0</v>
      </c>
      <c r="BA49" s="95">
        <v>0</v>
      </c>
      <c r="BB49" s="95">
        <v>0</v>
      </c>
      <c r="BC49" s="95">
        <v>0</v>
      </c>
      <c r="BD49" s="95">
        <v>0</v>
      </c>
      <c r="BE49" s="34">
        <f t="shared" si="3"/>
        <v>2</v>
      </c>
      <c r="BF49" s="21"/>
      <c r="BG49" s="21"/>
      <c r="BH49" s="21"/>
      <c r="BI49" s="21"/>
      <c r="BJ49" s="17"/>
      <c r="BK49" s="17"/>
      <c r="BL49" s="17"/>
      <c r="BM49" s="17"/>
      <c r="BN49" s="21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22"/>
      <c r="CE49" s="19"/>
      <c r="CF49" s="19"/>
      <c r="CG49" s="20"/>
      <c r="CH49" s="19"/>
    </row>
    <row r="50" spans="1:86" s="11" customFormat="1" ht="41.25" customHeight="1" x14ac:dyDescent="0.2">
      <c r="A50" s="59"/>
      <c r="B50" s="167" t="s">
        <v>23</v>
      </c>
      <c r="C50" s="167" t="s">
        <v>47</v>
      </c>
      <c r="D50" s="90" t="s">
        <v>10</v>
      </c>
      <c r="E50" s="91">
        <f t="shared" ref="E50:N50" si="5">E52+E54+E56+E58</f>
        <v>10</v>
      </c>
      <c r="F50" s="91">
        <f t="shared" si="5"/>
        <v>10</v>
      </c>
      <c r="G50" s="91">
        <f t="shared" si="5"/>
        <v>10</v>
      </c>
      <c r="H50" s="91">
        <f t="shared" si="5"/>
        <v>10</v>
      </c>
      <c r="I50" s="91">
        <f t="shared" si="5"/>
        <v>10</v>
      </c>
      <c r="J50" s="91">
        <f t="shared" si="5"/>
        <v>8</v>
      </c>
      <c r="K50" s="91">
        <f t="shared" si="5"/>
        <v>8</v>
      </c>
      <c r="L50" s="91">
        <f t="shared" si="5"/>
        <v>8</v>
      </c>
      <c r="M50" s="91">
        <f t="shared" si="5"/>
        <v>8</v>
      </c>
      <c r="N50" s="91">
        <f t="shared" si="5"/>
        <v>8</v>
      </c>
      <c r="O50" s="91">
        <f>O52+O56+O58</f>
        <v>6</v>
      </c>
      <c r="P50" s="91">
        <f>P52+P56+P58</f>
        <v>6</v>
      </c>
      <c r="Q50" s="91">
        <f>Q52+Q56+Q58</f>
        <v>6</v>
      </c>
      <c r="R50" s="91">
        <f>R52+R56+R58</f>
        <v>6</v>
      </c>
      <c r="S50" s="91">
        <f>S52+S56</f>
        <v>4</v>
      </c>
      <c r="T50" s="91">
        <f>T52+T56</f>
        <v>4</v>
      </c>
      <c r="U50" s="91">
        <f>U52+U56</f>
        <v>4</v>
      </c>
      <c r="V50" s="95">
        <v>0</v>
      </c>
      <c r="W50" s="95">
        <v>0</v>
      </c>
      <c r="X50" s="91">
        <f t="shared" ref="X50:AE50" si="6">X52+X58</f>
        <v>4</v>
      </c>
      <c r="Y50" s="91">
        <f t="shared" si="6"/>
        <v>4</v>
      </c>
      <c r="Z50" s="91">
        <f t="shared" si="6"/>
        <v>4</v>
      </c>
      <c r="AA50" s="91">
        <f t="shared" si="6"/>
        <v>4</v>
      </c>
      <c r="AB50" s="91">
        <f t="shared" si="6"/>
        <v>4</v>
      </c>
      <c r="AC50" s="91">
        <f t="shared" si="6"/>
        <v>4</v>
      </c>
      <c r="AD50" s="91">
        <f t="shared" si="6"/>
        <v>4</v>
      </c>
      <c r="AE50" s="91">
        <f t="shared" si="6"/>
        <v>4</v>
      </c>
      <c r="AF50" s="91">
        <f>AF52+AF56+AF58</f>
        <v>6</v>
      </c>
      <c r="AG50" s="91">
        <f>AG52+AG54+AG56+AG58</f>
        <v>8</v>
      </c>
      <c r="AH50" s="91">
        <f>AH52+AH54+AH56+AH58</f>
        <v>8</v>
      </c>
      <c r="AI50" s="91">
        <f>AI52+AI54+AI56+AI58</f>
        <v>8</v>
      </c>
      <c r="AJ50" s="91">
        <f>AJ52</f>
        <v>0</v>
      </c>
      <c r="AK50" s="91">
        <f>AK52+AK54+AK56+AK58</f>
        <v>8</v>
      </c>
      <c r="AL50" s="91">
        <f>AL52+AL54+AL56+AL58</f>
        <v>8</v>
      </c>
      <c r="AM50" s="91">
        <f>AM52+AM54</f>
        <v>4</v>
      </c>
      <c r="AN50" s="91">
        <f>AN54+AN56</f>
        <v>4</v>
      </c>
      <c r="AO50" s="91">
        <f>AO54+AO56</f>
        <v>4</v>
      </c>
      <c r="AP50" s="91">
        <f>AP56</f>
        <v>2</v>
      </c>
      <c r="AQ50" s="91">
        <f>AQ56</f>
        <v>2</v>
      </c>
      <c r="AR50" s="91">
        <v>0</v>
      </c>
      <c r="AS50" s="91">
        <v>0</v>
      </c>
      <c r="AT50" s="51" t="s">
        <v>29</v>
      </c>
      <c r="AU50" s="51" t="s">
        <v>29</v>
      </c>
      <c r="AV50" s="95">
        <v>0</v>
      </c>
      <c r="AW50" s="95">
        <v>0</v>
      </c>
      <c r="AX50" s="95">
        <v>0</v>
      </c>
      <c r="AY50" s="95">
        <v>0</v>
      </c>
      <c r="AZ50" s="95">
        <v>0</v>
      </c>
      <c r="BA50" s="95">
        <v>0</v>
      </c>
      <c r="BB50" s="95">
        <v>0</v>
      </c>
      <c r="BC50" s="95">
        <v>0</v>
      </c>
      <c r="BD50" s="95">
        <v>0</v>
      </c>
      <c r="BE50" s="91">
        <f t="shared" si="3"/>
        <v>220</v>
      </c>
      <c r="BF50" s="21"/>
      <c r="BG50" s="21">
        <v>220</v>
      </c>
      <c r="BH50" s="21"/>
      <c r="BI50" s="21"/>
      <c r="BJ50" s="17"/>
      <c r="BK50" s="17"/>
      <c r="BL50" s="17"/>
      <c r="BM50" s="17"/>
      <c r="BN50" s="21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22"/>
      <c r="CE50" s="19"/>
      <c r="CF50" s="19"/>
      <c r="CG50" s="20"/>
      <c r="CH50" s="19"/>
    </row>
    <row r="51" spans="1:86" s="11" customFormat="1" ht="45" customHeight="1" x14ac:dyDescent="0.2">
      <c r="A51" s="59"/>
      <c r="B51" s="167"/>
      <c r="C51" s="167"/>
      <c r="D51" s="90" t="s">
        <v>11</v>
      </c>
      <c r="E51" s="91">
        <f>E59</f>
        <v>2</v>
      </c>
      <c r="F51" s="91">
        <v>0</v>
      </c>
      <c r="G51" s="91">
        <v>0</v>
      </c>
      <c r="H51" s="91">
        <v>0</v>
      </c>
      <c r="I51" s="91">
        <v>0</v>
      </c>
      <c r="J51" s="91">
        <v>0</v>
      </c>
      <c r="K51" s="91">
        <v>0</v>
      </c>
      <c r="L51" s="91">
        <v>0</v>
      </c>
      <c r="M51" s="91">
        <v>0</v>
      </c>
      <c r="N51" s="91">
        <v>0</v>
      </c>
      <c r="O51" s="91">
        <f>O59</f>
        <v>2</v>
      </c>
      <c r="P51" s="91">
        <v>0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5">
        <v>0</v>
      </c>
      <c r="W51" s="95">
        <v>0</v>
      </c>
      <c r="X51" s="91">
        <f t="shared" ref="X51:AC51" si="7">X53</f>
        <v>0</v>
      </c>
      <c r="Y51" s="91">
        <f t="shared" si="7"/>
        <v>0</v>
      </c>
      <c r="Z51" s="91">
        <f t="shared" si="7"/>
        <v>0</v>
      </c>
      <c r="AA51" s="92">
        <f t="shared" si="7"/>
        <v>0</v>
      </c>
      <c r="AB51" s="91">
        <f t="shared" si="7"/>
        <v>0</v>
      </c>
      <c r="AC51" s="91">
        <f t="shared" si="7"/>
        <v>0</v>
      </c>
      <c r="AD51" s="91">
        <v>0</v>
      </c>
      <c r="AE51" s="91">
        <v>0</v>
      </c>
      <c r="AF51" s="91">
        <v>0</v>
      </c>
      <c r="AG51" s="91">
        <v>0</v>
      </c>
      <c r="AH51" s="91">
        <v>0</v>
      </c>
      <c r="AI51" s="91">
        <f>AI53</f>
        <v>2</v>
      </c>
      <c r="AJ51" s="91">
        <f>AJ53</f>
        <v>0</v>
      </c>
      <c r="AK51" s="91">
        <f>AK53</f>
        <v>2</v>
      </c>
      <c r="AL51" s="91">
        <f>AL53</f>
        <v>2</v>
      </c>
      <c r="AM51" s="91">
        <f>AM55</f>
        <v>2</v>
      </c>
      <c r="AN51" s="91">
        <f>AN55</f>
        <v>2</v>
      </c>
      <c r="AO51" s="91">
        <f>AO57</f>
        <v>2</v>
      </c>
      <c r="AP51" s="91">
        <f>AP57</f>
        <v>2</v>
      </c>
      <c r="AQ51" s="91">
        <f>AQ57</f>
        <v>2</v>
      </c>
      <c r="AR51" s="91">
        <v>0</v>
      </c>
      <c r="AS51" s="91">
        <f>AS53</f>
        <v>0</v>
      </c>
      <c r="AT51" s="51" t="s">
        <v>29</v>
      </c>
      <c r="AU51" s="51" t="s">
        <v>29</v>
      </c>
      <c r="AV51" s="95">
        <v>0</v>
      </c>
      <c r="AW51" s="95">
        <v>0</v>
      </c>
      <c r="AX51" s="95">
        <v>0</v>
      </c>
      <c r="AY51" s="95">
        <v>0</v>
      </c>
      <c r="AZ51" s="95">
        <v>0</v>
      </c>
      <c r="BA51" s="95">
        <v>0</v>
      </c>
      <c r="BB51" s="95">
        <v>0</v>
      </c>
      <c r="BC51" s="95">
        <v>0</v>
      </c>
      <c r="BD51" s="95">
        <v>0</v>
      </c>
      <c r="BE51" s="91">
        <f t="shared" si="3"/>
        <v>20</v>
      </c>
      <c r="BF51" s="21"/>
      <c r="BG51" s="21">
        <v>18</v>
      </c>
      <c r="BH51" s="21"/>
      <c r="BI51" s="21"/>
      <c r="BJ51" s="17"/>
      <c r="BK51" s="17"/>
      <c r="BL51" s="17"/>
      <c r="BM51" s="17"/>
      <c r="BN51" s="21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22"/>
      <c r="CE51" s="19"/>
      <c r="CF51" s="19"/>
      <c r="CG51" s="20"/>
      <c r="CH51" s="19"/>
    </row>
    <row r="52" spans="1:86" s="14" customFormat="1" ht="35.25" customHeight="1" x14ac:dyDescent="0.2">
      <c r="A52" s="59"/>
      <c r="B52" s="153" t="s">
        <v>26</v>
      </c>
      <c r="C52" s="153" t="s">
        <v>111</v>
      </c>
      <c r="D52" s="37" t="s">
        <v>10</v>
      </c>
      <c r="E52" s="52">
        <v>4</v>
      </c>
      <c r="F52" s="52">
        <v>4</v>
      </c>
      <c r="G52" s="52">
        <v>4</v>
      </c>
      <c r="H52" s="52">
        <v>4</v>
      </c>
      <c r="I52" s="52">
        <v>4</v>
      </c>
      <c r="J52" s="52">
        <v>2</v>
      </c>
      <c r="K52" s="52">
        <v>2</v>
      </c>
      <c r="L52" s="52">
        <v>2</v>
      </c>
      <c r="M52" s="52">
        <v>2</v>
      </c>
      <c r="N52" s="52">
        <v>2</v>
      </c>
      <c r="O52" s="52">
        <v>2</v>
      </c>
      <c r="P52" s="52">
        <v>2</v>
      </c>
      <c r="Q52" s="52">
        <v>2</v>
      </c>
      <c r="R52" s="52">
        <v>2</v>
      </c>
      <c r="S52" s="52">
        <v>2</v>
      </c>
      <c r="T52" s="52">
        <v>2</v>
      </c>
      <c r="U52" s="52">
        <v>2</v>
      </c>
      <c r="V52" s="95">
        <v>0</v>
      </c>
      <c r="W52" s="95">
        <v>0</v>
      </c>
      <c r="X52" s="37">
        <v>2</v>
      </c>
      <c r="Y52" s="37">
        <v>2</v>
      </c>
      <c r="Z52" s="37">
        <v>2</v>
      </c>
      <c r="AA52" s="37">
        <v>2</v>
      </c>
      <c r="AB52" s="37">
        <v>2</v>
      </c>
      <c r="AC52" s="37">
        <v>2</v>
      </c>
      <c r="AD52" s="37">
        <v>2</v>
      </c>
      <c r="AE52" s="37">
        <v>2</v>
      </c>
      <c r="AF52" s="37">
        <v>2</v>
      </c>
      <c r="AG52" s="37">
        <v>2</v>
      </c>
      <c r="AH52" s="37">
        <v>2</v>
      </c>
      <c r="AI52" s="37">
        <v>2</v>
      </c>
      <c r="AJ52" s="37"/>
      <c r="AK52" s="37">
        <v>2</v>
      </c>
      <c r="AL52" s="37">
        <v>2</v>
      </c>
      <c r="AM52" s="37">
        <v>2</v>
      </c>
      <c r="AN52" s="37" t="s">
        <v>48</v>
      </c>
      <c r="AO52" s="37" t="s">
        <v>48</v>
      </c>
      <c r="AP52" s="37" t="s">
        <v>48</v>
      </c>
      <c r="AQ52" s="37" t="s">
        <v>48</v>
      </c>
      <c r="AR52" s="37" t="s">
        <v>48</v>
      </c>
      <c r="AS52" s="37"/>
      <c r="AT52" s="51" t="s">
        <v>29</v>
      </c>
      <c r="AU52" s="51" t="s">
        <v>29</v>
      </c>
      <c r="AV52" s="95">
        <v>0</v>
      </c>
      <c r="AW52" s="95">
        <v>0</v>
      </c>
      <c r="AX52" s="95">
        <v>0</v>
      </c>
      <c r="AY52" s="95">
        <v>0</v>
      </c>
      <c r="AZ52" s="95">
        <v>0</v>
      </c>
      <c r="BA52" s="95">
        <v>0</v>
      </c>
      <c r="BB52" s="95">
        <v>0</v>
      </c>
      <c r="BC52" s="95">
        <v>0</v>
      </c>
      <c r="BD52" s="95">
        <v>0</v>
      </c>
      <c r="BE52" s="37">
        <f t="shared" si="3"/>
        <v>74</v>
      </c>
      <c r="BF52" s="21"/>
      <c r="BG52" s="21">
        <v>74</v>
      </c>
      <c r="BH52" s="21"/>
      <c r="BI52" s="21"/>
      <c r="BJ52" s="17"/>
      <c r="BK52" s="17"/>
      <c r="BL52" s="17"/>
      <c r="BM52" s="17"/>
      <c r="BN52" s="21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21"/>
      <c r="CH52" s="17"/>
    </row>
    <row r="53" spans="1:86" s="14" customFormat="1" ht="36" customHeight="1" x14ac:dyDescent="0.2">
      <c r="A53" s="59"/>
      <c r="B53" s="153"/>
      <c r="C53" s="153"/>
      <c r="D53" s="34" t="s">
        <v>11</v>
      </c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95">
        <v>0</v>
      </c>
      <c r="W53" s="95">
        <v>0</v>
      </c>
      <c r="X53" s="34"/>
      <c r="Y53" s="34"/>
      <c r="Z53" s="34"/>
      <c r="AA53" s="34"/>
      <c r="AB53" s="34"/>
      <c r="AC53" s="34"/>
      <c r="AD53" s="34" t="s">
        <v>48</v>
      </c>
      <c r="AE53" s="34" t="s">
        <v>48</v>
      </c>
      <c r="AF53" s="34"/>
      <c r="AG53" s="34"/>
      <c r="AH53" s="34"/>
      <c r="AI53" s="34">
        <v>2</v>
      </c>
      <c r="AJ53" s="34"/>
      <c r="AK53" s="34">
        <v>2</v>
      </c>
      <c r="AL53" s="34">
        <v>2</v>
      </c>
      <c r="AM53" s="34"/>
      <c r="AN53" s="34"/>
      <c r="AO53" s="34"/>
      <c r="AP53" s="34" t="s">
        <v>48</v>
      </c>
      <c r="AQ53" s="34"/>
      <c r="AR53" s="34" t="s">
        <v>48</v>
      </c>
      <c r="AS53" s="34"/>
      <c r="AT53" s="51" t="s">
        <v>29</v>
      </c>
      <c r="AU53" s="51" t="s">
        <v>29</v>
      </c>
      <c r="AV53" s="95">
        <v>0</v>
      </c>
      <c r="AW53" s="95">
        <v>0</v>
      </c>
      <c r="AX53" s="95">
        <v>0</v>
      </c>
      <c r="AY53" s="95">
        <v>0</v>
      </c>
      <c r="AZ53" s="95">
        <v>0</v>
      </c>
      <c r="BA53" s="95">
        <v>0</v>
      </c>
      <c r="BB53" s="95">
        <v>0</v>
      </c>
      <c r="BC53" s="95">
        <v>0</v>
      </c>
      <c r="BD53" s="95">
        <v>0</v>
      </c>
      <c r="BE53" s="34">
        <v>6</v>
      </c>
      <c r="BF53" s="21"/>
      <c r="BG53" s="21">
        <v>6</v>
      </c>
      <c r="BH53" s="21"/>
      <c r="BI53" s="21"/>
      <c r="BJ53" s="17"/>
      <c r="BK53" s="17"/>
      <c r="BL53" s="17"/>
      <c r="BM53" s="17"/>
      <c r="BN53" s="21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21"/>
      <c r="CH53" s="17"/>
    </row>
    <row r="54" spans="1:86" s="14" customFormat="1" ht="27.75" customHeight="1" x14ac:dyDescent="0.2">
      <c r="A54" s="59"/>
      <c r="B54" s="153" t="s">
        <v>113</v>
      </c>
      <c r="C54" s="153" t="s">
        <v>112</v>
      </c>
      <c r="D54" s="37" t="s">
        <v>10</v>
      </c>
      <c r="E54" s="52">
        <v>2</v>
      </c>
      <c r="F54" s="52">
        <v>2</v>
      </c>
      <c r="G54" s="52">
        <v>2</v>
      </c>
      <c r="H54" s="52">
        <v>2</v>
      </c>
      <c r="I54" s="52">
        <v>2</v>
      </c>
      <c r="J54" s="52">
        <v>2</v>
      </c>
      <c r="K54" s="52">
        <v>2</v>
      </c>
      <c r="L54" s="52">
        <v>2</v>
      </c>
      <c r="M54" s="52">
        <v>2</v>
      </c>
      <c r="N54" s="52">
        <v>2</v>
      </c>
      <c r="O54" s="52"/>
      <c r="P54" s="52"/>
      <c r="Q54" s="52"/>
      <c r="R54" s="52"/>
      <c r="S54" s="52"/>
      <c r="T54" s="52"/>
      <c r="U54" s="52"/>
      <c r="V54" s="95">
        <v>0</v>
      </c>
      <c r="W54" s="95">
        <v>0</v>
      </c>
      <c r="X54" s="37" t="s">
        <v>48</v>
      </c>
      <c r="Y54" s="37" t="s">
        <v>48</v>
      </c>
      <c r="Z54" s="37" t="s">
        <v>48</v>
      </c>
      <c r="AA54" s="37" t="s">
        <v>48</v>
      </c>
      <c r="AB54" s="37" t="s">
        <v>48</v>
      </c>
      <c r="AC54" s="37" t="s">
        <v>48</v>
      </c>
      <c r="AD54" s="37" t="s">
        <v>48</v>
      </c>
      <c r="AE54" s="37" t="s">
        <v>48</v>
      </c>
      <c r="AF54" s="37" t="s">
        <v>48</v>
      </c>
      <c r="AG54" s="37">
        <v>2</v>
      </c>
      <c r="AH54" s="37">
        <v>2</v>
      </c>
      <c r="AI54" s="37">
        <v>2</v>
      </c>
      <c r="AJ54" s="37" t="s">
        <v>48</v>
      </c>
      <c r="AK54" s="37">
        <v>2</v>
      </c>
      <c r="AL54" s="37">
        <v>2</v>
      </c>
      <c r="AM54" s="37">
        <v>2</v>
      </c>
      <c r="AN54" s="37">
        <v>2</v>
      </c>
      <c r="AO54" s="37">
        <v>2</v>
      </c>
      <c r="AP54" s="37" t="s">
        <v>48</v>
      </c>
      <c r="AQ54" s="37" t="s">
        <v>48</v>
      </c>
      <c r="AR54" s="37"/>
      <c r="AS54" s="37"/>
      <c r="AT54" s="51" t="s">
        <v>29</v>
      </c>
      <c r="AU54" s="51" t="s">
        <v>29</v>
      </c>
      <c r="AV54" s="95">
        <v>0</v>
      </c>
      <c r="AW54" s="95">
        <v>0</v>
      </c>
      <c r="AX54" s="95">
        <v>0</v>
      </c>
      <c r="AY54" s="95">
        <v>0</v>
      </c>
      <c r="AZ54" s="95">
        <v>0</v>
      </c>
      <c r="BA54" s="95">
        <v>0</v>
      </c>
      <c r="BB54" s="95">
        <v>0</v>
      </c>
      <c r="BC54" s="95">
        <v>0</v>
      </c>
      <c r="BD54" s="95">
        <v>0</v>
      </c>
      <c r="BE54" s="37">
        <f>SUM(E54:BD54)</f>
        <v>36</v>
      </c>
      <c r="BF54" s="21"/>
      <c r="BG54" s="21">
        <v>36</v>
      </c>
      <c r="BH54" s="21"/>
      <c r="BI54" s="21"/>
      <c r="BJ54" s="17"/>
      <c r="BK54" s="17"/>
      <c r="BL54" s="17"/>
      <c r="BM54" s="17"/>
      <c r="BN54" s="21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21"/>
      <c r="CH54" s="17"/>
    </row>
    <row r="55" spans="1:86" s="14" customFormat="1" ht="27" customHeight="1" x14ac:dyDescent="0.2">
      <c r="A55" s="59"/>
      <c r="B55" s="153"/>
      <c r="C55" s="157"/>
      <c r="D55" s="34" t="s">
        <v>11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 t="s">
        <v>48</v>
      </c>
      <c r="V55" s="95">
        <v>0</v>
      </c>
      <c r="W55" s="95">
        <v>0</v>
      </c>
      <c r="X55" s="34"/>
      <c r="Y55" s="34"/>
      <c r="Z55" s="34"/>
      <c r="AA55" s="34"/>
      <c r="AB55" s="34"/>
      <c r="AC55" s="34"/>
      <c r="AD55" s="34"/>
      <c r="AE55" s="34"/>
      <c r="AF55" s="34" t="s">
        <v>48</v>
      </c>
      <c r="AG55" s="34" t="s">
        <v>48</v>
      </c>
      <c r="AH55" s="34"/>
      <c r="AI55" s="34"/>
      <c r="AJ55" s="34"/>
      <c r="AK55" s="34"/>
      <c r="AL55" s="34"/>
      <c r="AM55" s="34">
        <v>2</v>
      </c>
      <c r="AN55" s="34">
        <v>2</v>
      </c>
      <c r="AO55" s="34"/>
      <c r="AP55" s="34"/>
      <c r="AQ55" s="34"/>
      <c r="AR55" s="34" t="s">
        <v>48</v>
      </c>
      <c r="AS55" s="34"/>
      <c r="AT55" s="51" t="s">
        <v>29</v>
      </c>
      <c r="AU55" s="51" t="s">
        <v>29</v>
      </c>
      <c r="AV55" s="95">
        <v>0</v>
      </c>
      <c r="AW55" s="95">
        <v>0</v>
      </c>
      <c r="AX55" s="95">
        <v>0</v>
      </c>
      <c r="AY55" s="95">
        <v>0</v>
      </c>
      <c r="AZ55" s="95">
        <v>0</v>
      </c>
      <c r="BA55" s="95">
        <v>0</v>
      </c>
      <c r="BB55" s="95">
        <v>0</v>
      </c>
      <c r="BC55" s="95">
        <v>0</v>
      </c>
      <c r="BD55" s="95">
        <v>0</v>
      </c>
      <c r="BE55" s="34">
        <f>SUM(E55:AQ55)</f>
        <v>4</v>
      </c>
      <c r="BF55" s="21"/>
      <c r="BG55" s="21">
        <v>4</v>
      </c>
      <c r="BH55" s="21"/>
      <c r="BI55" s="21"/>
      <c r="BJ55" s="17"/>
      <c r="BK55" s="17"/>
      <c r="BL55" s="17"/>
      <c r="BM55" s="17"/>
      <c r="BN55" s="21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21"/>
      <c r="CH55" s="17"/>
    </row>
    <row r="56" spans="1:86" s="14" customFormat="1" ht="27" customHeight="1" x14ac:dyDescent="0.2">
      <c r="A56" s="59"/>
      <c r="B56" s="195" t="s">
        <v>114</v>
      </c>
      <c r="C56" s="197" t="s">
        <v>57</v>
      </c>
      <c r="D56" s="37"/>
      <c r="E56" s="52">
        <v>2</v>
      </c>
      <c r="F56" s="52">
        <v>2</v>
      </c>
      <c r="G56" s="52">
        <v>2</v>
      </c>
      <c r="H56" s="52">
        <v>2</v>
      </c>
      <c r="I56" s="52">
        <v>2</v>
      </c>
      <c r="J56" s="52">
        <v>2</v>
      </c>
      <c r="K56" s="52">
        <v>2</v>
      </c>
      <c r="L56" s="52">
        <v>2</v>
      </c>
      <c r="M56" s="52">
        <v>2</v>
      </c>
      <c r="N56" s="52">
        <v>2</v>
      </c>
      <c r="O56" s="52">
        <v>2</v>
      </c>
      <c r="P56" s="52">
        <v>2</v>
      </c>
      <c r="Q56" s="52">
        <v>2</v>
      </c>
      <c r="R56" s="52">
        <v>2</v>
      </c>
      <c r="S56" s="52">
        <v>2</v>
      </c>
      <c r="T56" s="52">
        <v>2</v>
      </c>
      <c r="U56" s="52">
        <v>2</v>
      </c>
      <c r="V56" s="95">
        <v>0</v>
      </c>
      <c r="W56" s="95">
        <v>0</v>
      </c>
      <c r="X56" s="37"/>
      <c r="Y56" s="37"/>
      <c r="Z56" s="37"/>
      <c r="AA56" s="37"/>
      <c r="AB56" s="37"/>
      <c r="AC56" s="37"/>
      <c r="AD56" s="37"/>
      <c r="AE56" s="37"/>
      <c r="AF56" s="37">
        <v>2</v>
      </c>
      <c r="AG56" s="37">
        <v>2</v>
      </c>
      <c r="AH56" s="37">
        <v>2</v>
      </c>
      <c r="AI56" s="37">
        <v>2</v>
      </c>
      <c r="AJ56" s="37"/>
      <c r="AK56" s="37">
        <v>2</v>
      </c>
      <c r="AL56" s="37">
        <v>2</v>
      </c>
      <c r="AM56" s="37"/>
      <c r="AN56" s="37">
        <v>2</v>
      </c>
      <c r="AO56" s="37">
        <v>2</v>
      </c>
      <c r="AP56" s="37">
        <v>2</v>
      </c>
      <c r="AQ56" s="37">
        <v>2</v>
      </c>
      <c r="AR56" s="37"/>
      <c r="AS56" s="37"/>
      <c r="AT56" s="51"/>
      <c r="AU56" s="51"/>
      <c r="AV56" s="95">
        <v>0</v>
      </c>
      <c r="AW56" s="95">
        <v>0</v>
      </c>
      <c r="AX56" s="95">
        <v>0</v>
      </c>
      <c r="AY56" s="95">
        <v>0</v>
      </c>
      <c r="AZ56" s="95">
        <v>0</v>
      </c>
      <c r="BA56" s="95">
        <v>0</v>
      </c>
      <c r="BB56" s="95">
        <v>0</v>
      </c>
      <c r="BC56" s="95">
        <v>0</v>
      </c>
      <c r="BD56" s="95">
        <v>0</v>
      </c>
      <c r="BE56" s="37">
        <f>SUM(E56:AT56)</f>
        <v>54</v>
      </c>
      <c r="BF56" s="21"/>
      <c r="BG56" s="21">
        <v>54</v>
      </c>
      <c r="BH56" s="21"/>
      <c r="BI56" s="21"/>
      <c r="BJ56" s="17"/>
      <c r="BK56" s="17"/>
      <c r="BL56" s="17"/>
      <c r="BM56" s="17"/>
      <c r="BN56" s="21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21"/>
      <c r="CH56" s="17"/>
    </row>
    <row r="57" spans="1:86" s="14" customFormat="1" ht="27" customHeight="1" x14ac:dyDescent="0.2">
      <c r="A57" s="59"/>
      <c r="B57" s="196"/>
      <c r="C57" s="198"/>
      <c r="D57" s="34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95">
        <v>0</v>
      </c>
      <c r="W57" s="95">
        <v>0</v>
      </c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>
        <v>2</v>
      </c>
      <c r="AP57" s="34">
        <v>2</v>
      </c>
      <c r="AQ57" s="34">
        <v>2</v>
      </c>
      <c r="AR57" s="34"/>
      <c r="AS57" s="34"/>
      <c r="AT57" s="51"/>
      <c r="AU57" s="51"/>
      <c r="AV57" s="95">
        <v>0</v>
      </c>
      <c r="AW57" s="95">
        <v>0</v>
      </c>
      <c r="AX57" s="95">
        <v>0</v>
      </c>
      <c r="AY57" s="95">
        <v>0</v>
      </c>
      <c r="AZ57" s="95">
        <v>0</v>
      </c>
      <c r="BA57" s="95">
        <v>0</v>
      </c>
      <c r="BB57" s="95">
        <v>0</v>
      </c>
      <c r="BC57" s="95">
        <v>0</v>
      </c>
      <c r="BD57" s="95">
        <v>0</v>
      </c>
      <c r="BE57" s="34">
        <f>SUM(E57:AT57)</f>
        <v>6</v>
      </c>
      <c r="BF57" s="21"/>
      <c r="BG57" s="21">
        <v>6</v>
      </c>
      <c r="BH57" s="21"/>
      <c r="BI57" s="21"/>
      <c r="BJ57" s="17"/>
      <c r="BK57" s="17"/>
      <c r="BL57" s="17"/>
      <c r="BM57" s="17"/>
      <c r="BN57" s="21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21"/>
      <c r="CH57" s="17"/>
    </row>
    <row r="58" spans="1:86" s="27" customFormat="1" ht="24" customHeight="1" x14ac:dyDescent="0.2">
      <c r="A58" s="59"/>
      <c r="B58" s="153" t="s">
        <v>132</v>
      </c>
      <c r="C58" s="153" t="s">
        <v>115</v>
      </c>
      <c r="D58" s="37" t="s">
        <v>10</v>
      </c>
      <c r="E58" s="52">
        <v>2</v>
      </c>
      <c r="F58" s="52">
        <v>2</v>
      </c>
      <c r="G58" s="52">
        <v>2</v>
      </c>
      <c r="H58" s="52">
        <v>2</v>
      </c>
      <c r="I58" s="52">
        <v>2</v>
      </c>
      <c r="J58" s="52">
        <v>2</v>
      </c>
      <c r="K58" s="52">
        <v>2</v>
      </c>
      <c r="L58" s="52">
        <v>2</v>
      </c>
      <c r="M58" s="52">
        <v>2</v>
      </c>
      <c r="N58" s="52">
        <v>2</v>
      </c>
      <c r="O58" s="52">
        <v>2</v>
      </c>
      <c r="P58" s="52">
        <v>2</v>
      </c>
      <c r="Q58" s="52">
        <v>2</v>
      </c>
      <c r="R58" s="52">
        <v>2</v>
      </c>
      <c r="S58" s="52"/>
      <c r="T58" s="52"/>
      <c r="U58" s="52"/>
      <c r="V58" s="95">
        <v>0</v>
      </c>
      <c r="W58" s="95">
        <v>0</v>
      </c>
      <c r="X58" s="37">
        <v>2</v>
      </c>
      <c r="Y58" s="37">
        <v>2</v>
      </c>
      <c r="Z58" s="37">
        <v>2</v>
      </c>
      <c r="AA58" s="37">
        <v>2</v>
      </c>
      <c r="AB58" s="37">
        <v>2</v>
      </c>
      <c r="AC58" s="37">
        <v>2</v>
      </c>
      <c r="AD58" s="37">
        <v>2</v>
      </c>
      <c r="AE58" s="37">
        <v>2</v>
      </c>
      <c r="AF58" s="37">
        <v>2</v>
      </c>
      <c r="AG58" s="37">
        <v>2</v>
      </c>
      <c r="AH58" s="37">
        <v>2</v>
      </c>
      <c r="AI58" s="37">
        <v>2</v>
      </c>
      <c r="AJ58" s="37" t="s">
        <v>48</v>
      </c>
      <c r="AK58" s="37">
        <v>2</v>
      </c>
      <c r="AL58" s="37">
        <v>2</v>
      </c>
      <c r="AM58" s="37"/>
      <c r="AN58" s="37"/>
      <c r="AO58" s="37"/>
      <c r="AP58" s="37"/>
      <c r="AQ58" s="37"/>
      <c r="AR58" s="37"/>
      <c r="AS58" s="37"/>
      <c r="AT58" s="51" t="s">
        <v>29</v>
      </c>
      <c r="AU58" s="51" t="s">
        <v>29</v>
      </c>
      <c r="AV58" s="95">
        <v>0</v>
      </c>
      <c r="AW58" s="95">
        <v>0</v>
      </c>
      <c r="AX58" s="95">
        <v>0</v>
      </c>
      <c r="AY58" s="95">
        <v>0</v>
      </c>
      <c r="AZ58" s="95">
        <v>0</v>
      </c>
      <c r="BA58" s="95">
        <v>0</v>
      </c>
      <c r="BB58" s="95">
        <v>0</v>
      </c>
      <c r="BC58" s="95">
        <v>0</v>
      </c>
      <c r="BD58" s="95">
        <v>0</v>
      </c>
      <c r="BE58" s="37">
        <f>SUM(E58:BD58)</f>
        <v>56</v>
      </c>
      <c r="BF58" s="24"/>
      <c r="BG58" s="24">
        <v>56</v>
      </c>
      <c r="BH58" s="24"/>
      <c r="BI58" s="24"/>
      <c r="BJ58" s="25"/>
      <c r="BK58" s="25"/>
      <c r="BL58" s="25"/>
      <c r="BM58" s="25"/>
      <c r="BN58" s="24"/>
      <c r="BO58" s="25"/>
      <c r="BP58" s="25"/>
      <c r="BQ58" s="25"/>
      <c r="BR58" s="25"/>
      <c r="BS58" s="25"/>
      <c r="BT58" s="26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4"/>
      <c r="CH58" s="25"/>
    </row>
    <row r="59" spans="1:86" s="27" customFormat="1" ht="53.25" customHeight="1" x14ac:dyDescent="0.2">
      <c r="A59" s="59"/>
      <c r="B59" s="153"/>
      <c r="C59" s="157"/>
      <c r="D59" s="34" t="s">
        <v>11</v>
      </c>
      <c r="E59" s="53">
        <v>2</v>
      </c>
      <c r="F59" s="53"/>
      <c r="G59" s="53"/>
      <c r="H59" s="53"/>
      <c r="I59" s="53" t="s">
        <v>48</v>
      </c>
      <c r="J59" s="53"/>
      <c r="K59" s="53"/>
      <c r="L59" s="53"/>
      <c r="M59" s="53"/>
      <c r="N59" s="53"/>
      <c r="O59" s="53">
        <v>2</v>
      </c>
      <c r="P59" s="53"/>
      <c r="Q59" s="53"/>
      <c r="R59" s="53"/>
      <c r="S59" s="53"/>
      <c r="T59" s="53" t="s">
        <v>48</v>
      </c>
      <c r="U59" s="53"/>
      <c r="V59" s="95">
        <v>0</v>
      </c>
      <c r="W59" s="95">
        <v>0</v>
      </c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 t="s">
        <v>48</v>
      </c>
      <c r="AI59" s="34"/>
      <c r="AJ59" s="34"/>
      <c r="AK59" s="34"/>
      <c r="AL59" s="34"/>
      <c r="AM59" s="34"/>
      <c r="AN59" s="34"/>
      <c r="AO59" s="34"/>
      <c r="AP59" s="34"/>
      <c r="AQ59" s="34"/>
      <c r="AR59" s="34" t="s">
        <v>48</v>
      </c>
      <c r="AS59" s="34"/>
      <c r="AT59" s="51" t="s">
        <v>29</v>
      </c>
      <c r="AU59" s="51" t="s">
        <v>29</v>
      </c>
      <c r="AV59" s="95">
        <v>0</v>
      </c>
      <c r="AW59" s="95">
        <v>0</v>
      </c>
      <c r="AX59" s="95">
        <v>0</v>
      </c>
      <c r="AY59" s="95">
        <v>0</v>
      </c>
      <c r="AZ59" s="95">
        <v>0</v>
      </c>
      <c r="BA59" s="95">
        <v>0</v>
      </c>
      <c r="BB59" s="95">
        <v>0</v>
      </c>
      <c r="BC59" s="95">
        <v>0</v>
      </c>
      <c r="BD59" s="95">
        <v>0</v>
      </c>
      <c r="BE59" s="34">
        <f>SUM(E59:BD59)</f>
        <v>4</v>
      </c>
      <c r="BF59" s="24"/>
      <c r="BG59" s="24">
        <v>4</v>
      </c>
      <c r="BH59" s="24"/>
      <c r="BI59" s="24"/>
      <c r="BJ59" s="25"/>
      <c r="BK59" s="25"/>
      <c r="BL59" s="25"/>
      <c r="BM59" s="25"/>
      <c r="BN59" s="24"/>
      <c r="BO59" s="25"/>
      <c r="BP59" s="25"/>
      <c r="BQ59" s="25"/>
      <c r="BR59" s="25"/>
      <c r="BS59" s="25"/>
      <c r="BT59" s="26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4"/>
      <c r="CH59" s="25"/>
    </row>
    <row r="60" spans="1:86" s="27" customFormat="1" ht="36" customHeight="1" x14ac:dyDescent="0.2">
      <c r="A60" s="59"/>
      <c r="B60" s="155" t="s">
        <v>12</v>
      </c>
      <c r="C60" s="155" t="s">
        <v>24</v>
      </c>
      <c r="D60" s="87" t="s">
        <v>10</v>
      </c>
      <c r="E60" s="88">
        <f t="shared" ref="E60:S60" si="8">E62+E78</f>
        <v>12</v>
      </c>
      <c r="F60" s="88">
        <f t="shared" si="8"/>
        <v>12</v>
      </c>
      <c r="G60" s="88">
        <f t="shared" si="8"/>
        <v>12</v>
      </c>
      <c r="H60" s="88">
        <f t="shared" si="8"/>
        <v>12</v>
      </c>
      <c r="I60" s="88">
        <f t="shared" si="8"/>
        <v>12</v>
      </c>
      <c r="J60" s="88">
        <f t="shared" si="8"/>
        <v>14</v>
      </c>
      <c r="K60" s="88">
        <f t="shared" si="8"/>
        <v>14</v>
      </c>
      <c r="L60" s="88">
        <f t="shared" si="8"/>
        <v>14</v>
      </c>
      <c r="M60" s="88">
        <f t="shared" si="8"/>
        <v>14</v>
      </c>
      <c r="N60" s="88">
        <f t="shared" si="8"/>
        <v>14</v>
      </c>
      <c r="O60" s="88">
        <f t="shared" si="8"/>
        <v>16</v>
      </c>
      <c r="P60" s="88">
        <f t="shared" si="8"/>
        <v>18</v>
      </c>
      <c r="Q60" s="88">
        <f t="shared" si="8"/>
        <v>20</v>
      </c>
      <c r="R60" s="88">
        <f t="shared" si="8"/>
        <v>20</v>
      </c>
      <c r="S60" s="88">
        <f t="shared" si="8"/>
        <v>18</v>
      </c>
      <c r="T60" s="88">
        <f>T62+T78</f>
        <v>26</v>
      </c>
      <c r="U60" s="88">
        <f t="shared" ref="U60" si="9">U62+U78</f>
        <v>26</v>
      </c>
      <c r="V60" s="95">
        <v>0</v>
      </c>
      <c r="W60" s="95">
        <v>0</v>
      </c>
      <c r="X60" s="88">
        <f t="shared" ref="X60:AI60" si="10">X62+X72+X78</f>
        <v>18</v>
      </c>
      <c r="Y60" s="88">
        <f t="shared" si="10"/>
        <v>20</v>
      </c>
      <c r="Z60" s="88">
        <f t="shared" si="10"/>
        <v>20</v>
      </c>
      <c r="AA60" s="88">
        <f t="shared" si="10"/>
        <v>20</v>
      </c>
      <c r="AB60" s="88">
        <f t="shared" si="10"/>
        <v>20</v>
      </c>
      <c r="AC60" s="88">
        <f t="shared" si="10"/>
        <v>20</v>
      </c>
      <c r="AD60" s="88">
        <f t="shared" si="10"/>
        <v>20</v>
      </c>
      <c r="AE60" s="88">
        <f t="shared" si="10"/>
        <v>20</v>
      </c>
      <c r="AF60" s="88">
        <f t="shared" si="10"/>
        <v>18</v>
      </c>
      <c r="AG60" s="88">
        <f t="shared" si="10"/>
        <v>16</v>
      </c>
      <c r="AH60" s="88">
        <f t="shared" si="10"/>
        <v>18</v>
      </c>
      <c r="AI60" s="88">
        <f t="shared" si="10"/>
        <v>18</v>
      </c>
      <c r="AJ60" s="88">
        <f t="shared" ref="AJ60" si="11">AJ62+AJ78</f>
        <v>36</v>
      </c>
      <c r="AK60" s="88">
        <f t="shared" ref="AK60:AQ60" si="12">AK62+AK72+AK78</f>
        <v>18</v>
      </c>
      <c r="AL60" s="88">
        <f t="shared" si="12"/>
        <v>18</v>
      </c>
      <c r="AM60" s="88">
        <f t="shared" si="12"/>
        <v>28</v>
      </c>
      <c r="AN60" s="88">
        <f t="shared" si="12"/>
        <v>26</v>
      </c>
      <c r="AO60" s="88">
        <f t="shared" si="12"/>
        <v>24</v>
      </c>
      <c r="AP60" s="88">
        <f t="shared" si="12"/>
        <v>32</v>
      </c>
      <c r="AQ60" s="88">
        <f t="shared" si="12"/>
        <v>32</v>
      </c>
      <c r="AR60" s="88">
        <v>36</v>
      </c>
      <c r="AS60" s="89">
        <v>36</v>
      </c>
      <c r="AT60" s="51">
        <f>AT62+AT78</f>
        <v>12</v>
      </c>
      <c r="AU60" s="51" t="s">
        <v>29</v>
      </c>
      <c r="AV60" s="95">
        <v>0</v>
      </c>
      <c r="AW60" s="95">
        <v>0</v>
      </c>
      <c r="AX60" s="95">
        <v>0</v>
      </c>
      <c r="AY60" s="95">
        <v>0</v>
      </c>
      <c r="AZ60" s="95">
        <v>0</v>
      </c>
      <c r="BA60" s="95">
        <v>0</v>
      </c>
      <c r="BB60" s="95">
        <v>0</v>
      </c>
      <c r="BC60" s="95">
        <v>0</v>
      </c>
      <c r="BD60" s="95">
        <v>0</v>
      </c>
      <c r="BE60" s="88">
        <f>SUM(E60:AT60)</f>
        <v>800</v>
      </c>
      <c r="BF60" s="24"/>
      <c r="BG60" s="24">
        <v>800</v>
      </c>
      <c r="BH60" s="24"/>
      <c r="BI60" s="24"/>
      <c r="BJ60" s="25"/>
      <c r="BK60" s="25"/>
      <c r="BL60" s="25"/>
      <c r="BM60" s="25"/>
      <c r="BN60" s="24"/>
      <c r="BO60" s="25"/>
      <c r="BP60" s="25"/>
      <c r="BQ60" s="25"/>
      <c r="BR60" s="25"/>
      <c r="BS60" s="25"/>
      <c r="BT60" s="26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4"/>
      <c r="CH60" s="25"/>
    </row>
    <row r="61" spans="1:86" s="14" customFormat="1" ht="30" customHeight="1" x14ac:dyDescent="0.2">
      <c r="A61" s="59"/>
      <c r="B61" s="155"/>
      <c r="C61" s="155"/>
      <c r="D61" s="87" t="s">
        <v>11</v>
      </c>
      <c r="E61" s="88">
        <f>E79</f>
        <v>2</v>
      </c>
      <c r="F61" s="88">
        <f>F79</f>
        <v>2</v>
      </c>
      <c r="G61" s="88">
        <f>G79</f>
        <v>2</v>
      </c>
      <c r="H61" s="88">
        <f t="shared" ref="H61:R61" si="13">H79</f>
        <v>2</v>
      </c>
      <c r="I61" s="88">
        <f t="shared" si="13"/>
        <v>2</v>
      </c>
      <c r="J61" s="88">
        <f>J63+J79</f>
        <v>2</v>
      </c>
      <c r="K61" s="88">
        <f>K79</f>
        <v>2</v>
      </c>
      <c r="L61" s="88">
        <f>L79</f>
        <v>2</v>
      </c>
      <c r="M61" s="88">
        <f t="shared" si="13"/>
        <v>2</v>
      </c>
      <c r="N61" s="88">
        <f t="shared" si="13"/>
        <v>2</v>
      </c>
      <c r="O61" s="88">
        <f t="shared" si="13"/>
        <v>2</v>
      </c>
      <c r="P61" s="88">
        <f t="shared" si="13"/>
        <v>2</v>
      </c>
      <c r="Q61" s="88">
        <f>Q63+Q79</f>
        <v>2</v>
      </c>
      <c r="R61" s="88">
        <f t="shared" si="13"/>
        <v>2</v>
      </c>
      <c r="S61" s="88">
        <f>S63+S79</f>
        <v>2</v>
      </c>
      <c r="T61" s="88">
        <f t="shared" ref="T61:U63" si="14">T63</f>
        <v>2</v>
      </c>
      <c r="U61" s="88">
        <f t="shared" si="14"/>
        <v>2</v>
      </c>
      <c r="V61" s="95">
        <v>0</v>
      </c>
      <c r="W61" s="95">
        <v>0</v>
      </c>
      <c r="X61" s="88">
        <f t="shared" ref="X61:AA61" si="15">X63</f>
        <v>2</v>
      </c>
      <c r="Y61" s="88">
        <f t="shared" si="15"/>
        <v>2</v>
      </c>
      <c r="Z61" s="88">
        <f>Z63</f>
        <v>2</v>
      </c>
      <c r="AA61" s="88">
        <f t="shared" si="15"/>
        <v>2</v>
      </c>
      <c r="AB61" s="88">
        <f>AB63+AB79</f>
        <v>2</v>
      </c>
      <c r="AC61" s="88">
        <f t="shared" ref="AC61:AH61" si="16">AC73</f>
        <v>2</v>
      </c>
      <c r="AD61" s="88">
        <f t="shared" si="16"/>
        <v>2</v>
      </c>
      <c r="AE61" s="88">
        <f t="shared" si="16"/>
        <v>2</v>
      </c>
      <c r="AF61" s="88">
        <f t="shared" si="16"/>
        <v>2</v>
      </c>
      <c r="AG61" s="88">
        <f t="shared" si="16"/>
        <v>2</v>
      </c>
      <c r="AH61" s="88">
        <f t="shared" si="16"/>
        <v>2</v>
      </c>
      <c r="AI61" s="88">
        <f t="shared" ref="AI61:AJ61" si="17">AI63+AI79</f>
        <v>0</v>
      </c>
      <c r="AJ61" s="88">
        <f t="shared" si="17"/>
        <v>0</v>
      </c>
      <c r="AK61" s="88">
        <f>AK63</f>
        <v>0</v>
      </c>
      <c r="AL61" s="88">
        <f>AL63</f>
        <v>0</v>
      </c>
      <c r="AM61" s="88">
        <v>0</v>
      </c>
      <c r="AN61" s="88">
        <f>AN63+AN79</f>
        <v>0</v>
      </c>
      <c r="AO61" s="88">
        <f>AO63</f>
        <v>0</v>
      </c>
      <c r="AP61" s="88">
        <f>AP63</f>
        <v>0</v>
      </c>
      <c r="AQ61" s="88">
        <f>AQ63</f>
        <v>0</v>
      </c>
      <c r="AR61" s="88">
        <v>0</v>
      </c>
      <c r="AS61" s="89">
        <v>0</v>
      </c>
      <c r="AT61" s="51" t="str">
        <f>AT63</f>
        <v xml:space="preserve"> </v>
      </c>
      <c r="AU61" s="51" t="s">
        <v>29</v>
      </c>
      <c r="AV61" s="95">
        <v>0</v>
      </c>
      <c r="AW61" s="95">
        <v>0</v>
      </c>
      <c r="AX61" s="95">
        <v>0</v>
      </c>
      <c r="AY61" s="95">
        <v>0</v>
      </c>
      <c r="AZ61" s="95">
        <v>0</v>
      </c>
      <c r="BA61" s="95">
        <v>0</v>
      </c>
      <c r="BB61" s="95">
        <v>0</v>
      </c>
      <c r="BC61" s="95">
        <v>0</v>
      </c>
      <c r="BD61" s="95">
        <v>0</v>
      </c>
      <c r="BE61" s="88">
        <f>SUM(E61:AT61)</f>
        <v>56</v>
      </c>
      <c r="BF61" s="21"/>
      <c r="BG61" s="21">
        <v>56</v>
      </c>
      <c r="BH61" s="21"/>
      <c r="BI61" s="21"/>
      <c r="BJ61" s="17"/>
      <c r="BK61" s="17"/>
      <c r="BL61" s="17"/>
      <c r="BM61" s="17"/>
      <c r="BN61" s="21"/>
      <c r="BO61" s="17"/>
      <c r="BP61" s="17"/>
      <c r="BQ61" s="17"/>
      <c r="BR61" s="17"/>
      <c r="BS61" s="17"/>
      <c r="BT61" s="23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21"/>
      <c r="CH61" s="17"/>
    </row>
    <row r="62" spans="1:86" s="14" customFormat="1" ht="39.75" customHeight="1" x14ac:dyDescent="0.2">
      <c r="A62" s="59"/>
      <c r="B62" s="156" t="s">
        <v>16</v>
      </c>
      <c r="C62" s="156" t="s">
        <v>116</v>
      </c>
      <c r="D62" s="83" t="s">
        <v>10</v>
      </c>
      <c r="E62" s="84">
        <f t="shared" ref="E62:G62" si="18">E64</f>
        <v>4</v>
      </c>
      <c r="F62" s="84">
        <f t="shared" si="18"/>
        <v>4</v>
      </c>
      <c r="G62" s="84">
        <f t="shared" si="18"/>
        <v>4</v>
      </c>
      <c r="H62" s="84">
        <f>H64</f>
        <v>4</v>
      </c>
      <c r="I62" s="84">
        <f>I64</f>
        <v>4</v>
      </c>
      <c r="J62" s="84">
        <f>J64</f>
        <v>4</v>
      </c>
      <c r="K62" s="84">
        <f>K64</f>
        <v>4</v>
      </c>
      <c r="L62" s="84">
        <f>L64</f>
        <v>4</v>
      </c>
      <c r="M62" s="84">
        <f t="shared" ref="M62:S62" si="19">M64</f>
        <v>4</v>
      </c>
      <c r="N62" s="84">
        <f t="shared" si="19"/>
        <v>4</v>
      </c>
      <c r="O62" s="84">
        <f t="shared" si="19"/>
        <v>4</v>
      </c>
      <c r="P62" s="84">
        <f t="shared" si="19"/>
        <v>4</v>
      </c>
      <c r="Q62" s="84">
        <f t="shared" si="19"/>
        <v>4</v>
      </c>
      <c r="R62" s="84">
        <f t="shared" si="19"/>
        <v>6</v>
      </c>
      <c r="S62" s="84">
        <f t="shared" si="19"/>
        <v>4</v>
      </c>
      <c r="T62" s="84">
        <f t="shared" si="14"/>
        <v>8</v>
      </c>
      <c r="U62" s="84">
        <f t="shared" si="14"/>
        <v>8</v>
      </c>
      <c r="V62" s="95">
        <v>0</v>
      </c>
      <c r="W62" s="95">
        <v>0</v>
      </c>
      <c r="X62" s="84">
        <f>X64+X66</f>
        <v>4</v>
      </c>
      <c r="Y62" s="84">
        <f>Y64+Y66</f>
        <v>4</v>
      </c>
      <c r="Z62" s="84">
        <f>Z64+Z66</f>
        <v>4</v>
      </c>
      <c r="AA62" s="84">
        <f>AA64+AA66</f>
        <v>4</v>
      </c>
      <c r="AB62" s="84">
        <f>AB64+AB66+AB68</f>
        <v>4</v>
      </c>
      <c r="AC62" s="84">
        <f>AC64+AC66+AC68</f>
        <v>4</v>
      </c>
      <c r="AD62" s="84">
        <f t="shared" ref="AD62:AI62" si="20">AD64+AD66+AD68+AD70</f>
        <v>10</v>
      </c>
      <c r="AE62" s="84">
        <f t="shared" si="20"/>
        <v>10</v>
      </c>
      <c r="AF62" s="84">
        <f t="shared" si="20"/>
        <v>10</v>
      </c>
      <c r="AG62" s="84">
        <f t="shared" si="20"/>
        <v>12</v>
      </c>
      <c r="AH62" s="84">
        <f t="shared" si="20"/>
        <v>12</v>
      </c>
      <c r="AI62" s="84">
        <f t="shared" si="20"/>
        <v>12</v>
      </c>
      <c r="AJ62" s="84">
        <f>AJ71</f>
        <v>36</v>
      </c>
      <c r="AK62" s="84">
        <f>AK64+AK66+AK68</f>
        <v>6</v>
      </c>
      <c r="AL62" s="84">
        <f>AL64+AL66+AL68</f>
        <v>8</v>
      </c>
      <c r="AM62" s="84">
        <f>AM64+AM66+AM68</f>
        <v>8</v>
      </c>
      <c r="AN62" s="84">
        <f>AN64+AN66+AN68</f>
        <v>8</v>
      </c>
      <c r="AO62" s="84">
        <f>AO64++AO66+AO68</f>
        <v>8</v>
      </c>
      <c r="AP62" s="84">
        <f>AP64+AP66+AP68</f>
        <v>8</v>
      </c>
      <c r="AQ62" s="84">
        <f>AQ64+AQ66+AQ68</f>
        <v>8</v>
      </c>
      <c r="AR62" s="84">
        <v>0</v>
      </c>
      <c r="AS62" s="84">
        <v>0</v>
      </c>
      <c r="AT62" s="51">
        <f>AT64+AT68</f>
        <v>6</v>
      </c>
      <c r="AU62" s="51" t="s">
        <v>29</v>
      </c>
      <c r="AV62" s="95">
        <v>0</v>
      </c>
      <c r="AW62" s="95">
        <v>0</v>
      </c>
      <c r="AX62" s="95">
        <v>0</v>
      </c>
      <c r="AY62" s="95">
        <v>0</v>
      </c>
      <c r="AZ62" s="95">
        <v>0</v>
      </c>
      <c r="BA62" s="95">
        <v>0</v>
      </c>
      <c r="BB62" s="95">
        <v>0</v>
      </c>
      <c r="BC62" s="95">
        <v>0</v>
      </c>
      <c r="BD62" s="95">
        <v>0</v>
      </c>
      <c r="BE62" s="83">
        <f>SUM(E62:AT62)</f>
        <v>264</v>
      </c>
      <c r="BF62" s="21"/>
      <c r="BG62" s="21">
        <v>264</v>
      </c>
      <c r="BH62" s="21"/>
      <c r="BI62" s="21"/>
      <c r="BJ62" s="17"/>
      <c r="BK62" s="17"/>
      <c r="BL62" s="17"/>
      <c r="BM62" s="17"/>
      <c r="BN62" s="21"/>
      <c r="BO62" s="17"/>
      <c r="BP62" s="17"/>
      <c r="BQ62" s="17"/>
      <c r="BR62" s="17"/>
      <c r="BS62" s="17"/>
      <c r="BT62" s="23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21"/>
      <c r="CH62" s="17"/>
    </row>
    <row r="63" spans="1:86" s="14" customFormat="1" ht="48" customHeight="1" x14ac:dyDescent="0.2">
      <c r="A63" s="59"/>
      <c r="B63" s="156"/>
      <c r="C63" s="156"/>
      <c r="D63" s="83" t="s">
        <v>11</v>
      </c>
      <c r="E63" s="84">
        <v>0</v>
      </c>
      <c r="F63" s="84">
        <v>0</v>
      </c>
      <c r="G63" s="84">
        <f>G65</f>
        <v>0</v>
      </c>
      <c r="H63" s="84">
        <v>0</v>
      </c>
      <c r="I63" s="84">
        <v>0</v>
      </c>
      <c r="J63" s="84">
        <f>J65</f>
        <v>0</v>
      </c>
      <c r="K63" s="84">
        <v>0</v>
      </c>
      <c r="L63" s="84">
        <f>L65</f>
        <v>0</v>
      </c>
      <c r="M63" s="84">
        <v>0</v>
      </c>
      <c r="N63" s="84">
        <v>0</v>
      </c>
      <c r="O63" s="84">
        <f>O65</f>
        <v>0</v>
      </c>
      <c r="P63" s="84">
        <v>0</v>
      </c>
      <c r="Q63" s="84">
        <f>Q65</f>
        <v>0</v>
      </c>
      <c r="R63" s="84">
        <v>0</v>
      </c>
      <c r="S63" s="84">
        <f>S65</f>
        <v>0</v>
      </c>
      <c r="T63" s="84">
        <f t="shared" si="14"/>
        <v>2</v>
      </c>
      <c r="U63" s="84">
        <f t="shared" si="14"/>
        <v>2</v>
      </c>
      <c r="V63" s="95">
        <v>0</v>
      </c>
      <c r="W63" s="95">
        <v>0</v>
      </c>
      <c r="X63" s="84">
        <f>X65</f>
        <v>2</v>
      </c>
      <c r="Y63" s="84">
        <f>Y65</f>
        <v>2</v>
      </c>
      <c r="Z63" s="84">
        <f>Z65</f>
        <v>2</v>
      </c>
      <c r="AA63" s="84">
        <f>AA67</f>
        <v>2</v>
      </c>
      <c r="AB63" s="84">
        <f>AB69</f>
        <v>2</v>
      </c>
      <c r="AC63" s="85">
        <v>0</v>
      </c>
      <c r="AD63" s="84">
        <v>0</v>
      </c>
      <c r="AE63" s="84">
        <v>0</v>
      </c>
      <c r="AF63" s="84">
        <v>0</v>
      </c>
      <c r="AG63" s="84">
        <v>0</v>
      </c>
      <c r="AH63" s="84">
        <v>0</v>
      </c>
      <c r="AI63" s="84">
        <v>0</v>
      </c>
      <c r="AJ63" s="84">
        <f>AJ65</f>
        <v>0</v>
      </c>
      <c r="AK63" s="84">
        <v>0</v>
      </c>
      <c r="AL63" s="84">
        <v>0</v>
      </c>
      <c r="AM63" s="84">
        <v>0</v>
      </c>
      <c r="AN63" s="84">
        <v>0</v>
      </c>
      <c r="AO63" s="84">
        <v>0</v>
      </c>
      <c r="AP63" s="84">
        <v>0</v>
      </c>
      <c r="AQ63" s="84">
        <f>AQ65+AQ67</f>
        <v>0</v>
      </c>
      <c r="AR63" s="84">
        <v>0</v>
      </c>
      <c r="AS63" s="84">
        <v>0</v>
      </c>
      <c r="AT63" s="51" t="s">
        <v>48</v>
      </c>
      <c r="AU63" s="51" t="s">
        <v>29</v>
      </c>
      <c r="AV63" s="95">
        <v>0</v>
      </c>
      <c r="AW63" s="95">
        <v>0</v>
      </c>
      <c r="AX63" s="95">
        <v>0</v>
      </c>
      <c r="AY63" s="95">
        <v>0</v>
      </c>
      <c r="AZ63" s="95">
        <v>0</v>
      </c>
      <c r="BA63" s="95">
        <v>0</v>
      </c>
      <c r="BB63" s="95">
        <v>0</v>
      </c>
      <c r="BC63" s="95">
        <v>0</v>
      </c>
      <c r="BD63" s="95">
        <v>0</v>
      </c>
      <c r="BE63" s="83">
        <f t="shared" ref="BE63:BE69" si="21">SUM(E63:BD63)</f>
        <v>14</v>
      </c>
      <c r="BF63" s="21"/>
      <c r="BG63" s="21"/>
      <c r="BH63" s="21"/>
      <c r="BI63" s="21"/>
      <c r="BJ63" s="17"/>
      <c r="BK63" s="17"/>
      <c r="BL63" s="17"/>
      <c r="BM63" s="17"/>
      <c r="BN63" s="21"/>
      <c r="BO63" s="17"/>
      <c r="BP63" s="17"/>
      <c r="BQ63" s="17"/>
      <c r="BR63" s="17"/>
      <c r="BS63" s="17"/>
      <c r="BT63" s="23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21"/>
      <c r="CH63" s="17"/>
    </row>
    <row r="64" spans="1:86" s="14" customFormat="1" ht="31.5" customHeight="1" x14ac:dyDescent="0.2">
      <c r="A64" s="59"/>
      <c r="B64" s="153" t="s">
        <v>17</v>
      </c>
      <c r="C64" s="153" t="s">
        <v>117</v>
      </c>
      <c r="D64" s="37" t="s">
        <v>10</v>
      </c>
      <c r="E64" s="52">
        <v>4</v>
      </c>
      <c r="F64" s="52">
        <v>4</v>
      </c>
      <c r="G64" s="52">
        <v>4</v>
      </c>
      <c r="H64" s="52">
        <v>4</v>
      </c>
      <c r="I64" s="52">
        <v>4</v>
      </c>
      <c r="J64" s="52">
        <v>4</v>
      </c>
      <c r="K64" s="52">
        <v>4</v>
      </c>
      <c r="L64" s="52">
        <v>4</v>
      </c>
      <c r="M64" s="52">
        <v>4</v>
      </c>
      <c r="N64" s="52">
        <v>4</v>
      </c>
      <c r="O64" s="52">
        <v>4</v>
      </c>
      <c r="P64" s="52">
        <v>4</v>
      </c>
      <c r="Q64" s="52">
        <v>4</v>
      </c>
      <c r="R64" s="52">
        <v>6</v>
      </c>
      <c r="S64" s="52">
        <v>4</v>
      </c>
      <c r="T64" s="52">
        <v>8</v>
      </c>
      <c r="U64" s="52">
        <v>8</v>
      </c>
      <c r="V64" s="95">
        <v>0</v>
      </c>
      <c r="W64" s="95">
        <v>0</v>
      </c>
      <c r="X64" s="52">
        <v>2</v>
      </c>
      <c r="Y64" s="52">
        <v>2</v>
      </c>
      <c r="Z64" s="52">
        <v>2</v>
      </c>
      <c r="AA64" s="52">
        <v>2</v>
      </c>
      <c r="AB64" s="52">
        <v>0</v>
      </c>
      <c r="AC64" s="52">
        <v>0</v>
      </c>
      <c r="AD64" s="52">
        <v>0</v>
      </c>
      <c r="AE64" s="52">
        <v>0</v>
      </c>
      <c r="AF64" s="52">
        <v>0</v>
      </c>
      <c r="AG64" s="52">
        <v>2</v>
      </c>
      <c r="AH64" s="52">
        <v>2</v>
      </c>
      <c r="AI64" s="52">
        <v>2</v>
      </c>
      <c r="AJ64" s="52" t="s">
        <v>48</v>
      </c>
      <c r="AK64" s="52">
        <v>2</v>
      </c>
      <c r="AL64" s="52">
        <v>4</v>
      </c>
      <c r="AM64" s="52">
        <v>4</v>
      </c>
      <c r="AN64" s="52">
        <v>4</v>
      </c>
      <c r="AO64" s="52">
        <v>4</v>
      </c>
      <c r="AP64" s="52">
        <v>4</v>
      </c>
      <c r="AQ64" s="52">
        <v>4</v>
      </c>
      <c r="AR64" s="52"/>
      <c r="AS64" s="52"/>
      <c r="AT64" s="58">
        <v>4</v>
      </c>
      <c r="AU64" s="51" t="s">
        <v>29</v>
      </c>
      <c r="AV64" s="95">
        <v>0</v>
      </c>
      <c r="AW64" s="95">
        <v>0</v>
      </c>
      <c r="AX64" s="95">
        <v>0</v>
      </c>
      <c r="AY64" s="95">
        <v>0</v>
      </c>
      <c r="AZ64" s="95">
        <v>0</v>
      </c>
      <c r="BA64" s="95">
        <v>0</v>
      </c>
      <c r="BB64" s="95">
        <v>0</v>
      </c>
      <c r="BC64" s="95">
        <v>0</v>
      </c>
      <c r="BD64" s="95">
        <v>0</v>
      </c>
      <c r="BE64" s="37">
        <f t="shared" si="21"/>
        <v>122</v>
      </c>
      <c r="BF64" s="21"/>
      <c r="BG64" s="21">
        <v>122</v>
      </c>
      <c r="BH64" s="21"/>
      <c r="BI64" s="21"/>
      <c r="BJ64" s="17"/>
      <c r="BK64" s="17"/>
      <c r="BL64" s="17"/>
      <c r="BM64" s="17"/>
      <c r="BN64" s="21"/>
      <c r="BO64" s="17"/>
      <c r="BP64" s="17"/>
      <c r="BQ64" s="17"/>
      <c r="BR64" s="17"/>
      <c r="BS64" s="17"/>
      <c r="BT64" s="23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21"/>
      <c r="CH64" s="17"/>
    </row>
    <row r="65" spans="1:86" s="14" customFormat="1" ht="41.25" customHeight="1" x14ac:dyDescent="0.2">
      <c r="A65" s="59"/>
      <c r="B65" s="153"/>
      <c r="C65" s="153"/>
      <c r="D65" s="34" t="s">
        <v>11</v>
      </c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>
        <v>2</v>
      </c>
      <c r="U65" s="53">
        <v>2</v>
      </c>
      <c r="V65" s="95">
        <v>0</v>
      </c>
      <c r="W65" s="95">
        <v>0</v>
      </c>
      <c r="X65" s="53">
        <v>2</v>
      </c>
      <c r="Y65" s="53">
        <v>2</v>
      </c>
      <c r="Z65" s="53">
        <v>2</v>
      </c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1" t="s">
        <v>29</v>
      </c>
      <c r="AU65" s="51" t="s">
        <v>29</v>
      </c>
      <c r="AV65" s="95">
        <v>0</v>
      </c>
      <c r="AW65" s="95">
        <v>0</v>
      </c>
      <c r="AX65" s="95">
        <v>0</v>
      </c>
      <c r="AY65" s="95">
        <v>0</v>
      </c>
      <c r="AZ65" s="95">
        <v>0</v>
      </c>
      <c r="BA65" s="95">
        <v>0</v>
      </c>
      <c r="BB65" s="95">
        <v>0</v>
      </c>
      <c r="BC65" s="95">
        <v>0</v>
      </c>
      <c r="BD65" s="95">
        <v>0</v>
      </c>
      <c r="BE65" s="34">
        <f t="shared" si="21"/>
        <v>10</v>
      </c>
      <c r="BF65" s="21"/>
      <c r="BG65" s="21">
        <v>10</v>
      </c>
      <c r="BH65" s="21"/>
      <c r="BI65" s="21"/>
      <c r="BJ65" s="17"/>
      <c r="BK65" s="17"/>
      <c r="BL65" s="17"/>
      <c r="BM65" s="17"/>
      <c r="BN65" s="21"/>
      <c r="BO65" s="17"/>
      <c r="BP65" s="17"/>
      <c r="BQ65" s="17"/>
      <c r="BR65" s="17"/>
      <c r="BS65" s="17"/>
      <c r="BT65" s="23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21"/>
      <c r="CH65" s="17"/>
    </row>
    <row r="66" spans="1:86" s="14" customFormat="1" ht="29.25" customHeight="1" x14ac:dyDescent="0.2">
      <c r="A66" s="59"/>
      <c r="B66" s="153" t="s">
        <v>22</v>
      </c>
      <c r="C66" s="180" t="s">
        <v>118</v>
      </c>
      <c r="D66" s="37" t="s">
        <v>10</v>
      </c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95">
        <v>0</v>
      </c>
      <c r="W66" s="95">
        <v>0</v>
      </c>
      <c r="X66" s="52">
        <v>2</v>
      </c>
      <c r="Y66" s="52">
        <v>2</v>
      </c>
      <c r="Z66" s="52">
        <v>2</v>
      </c>
      <c r="AA66" s="52">
        <v>2</v>
      </c>
      <c r="AB66" s="52">
        <v>2</v>
      </c>
      <c r="AC66" s="52">
        <v>2</v>
      </c>
      <c r="AD66" s="52">
        <v>2</v>
      </c>
      <c r="AE66" s="52">
        <v>2</v>
      </c>
      <c r="AF66" s="52">
        <v>2</v>
      </c>
      <c r="AG66" s="52">
        <v>2</v>
      </c>
      <c r="AH66" s="52">
        <v>2</v>
      </c>
      <c r="AI66" s="52">
        <v>2</v>
      </c>
      <c r="AJ66" s="52" t="s">
        <v>48</v>
      </c>
      <c r="AK66" s="52">
        <v>2</v>
      </c>
      <c r="AL66" s="52">
        <v>2</v>
      </c>
      <c r="AM66" s="52">
        <v>2</v>
      </c>
      <c r="AN66" s="52">
        <v>2</v>
      </c>
      <c r="AO66" s="52">
        <v>2</v>
      </c>
      <c r="AP66" s="52">
        <v>2</v>
      </c>
      <c r="AQ66" s="52">
        <v>2</v>
      </c>
      <c r="AR66" s="52"/>
      <c r="AS66" s="52"/>
      <c r="AT66" s="58" t="s">
        <v>48</v>
      </c>
      <c r="AU66" s="51" t="s">
        <v>29</v>
      </c>
      <c r="AV66" s="95">
        <v>0</v>
      </c>
      <c r="AW66" s="95">
        <v>0</v>
      </c>
      <c r="AX66" s="95">
        <v>0</v>
      </c>
      <c r="AY66" s="95">
        <v>0</v>
      </c>
      <c r="AZ66" s="95">
        <v>0</v>
      </c>
      <c r="BA66" s="95">
        <v>0</v>
      </c>
      <c r="BB66" s="95">
        <v>0</v>
      </c>
      <c r="BC66" s="95">
        <v>0</v>
      </c>
      <c r="BD66" s="95">
        <v>0</v>
      </c>
      <c r="BE66" s="37">
        <f t="shared" si="21"/>
        <v>38</v>
      </c>
      <c r="BF66" s="21"/>
      <c r="BG66" s="21">
        <v>38</v>
      </c>
      <c r="BH66" s="21"/>
      <c r="BI66" s="21"/>
      <c r="BJ66" s="17"/>
      <c r="BK66" s="17"/>
      <c r="BL66" s="17"/>
      <c r="BM66" s="17"/>
      <c r="BN66" s="21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21"/>
      <c r="CH66" s="17"/>
    </row>
    <row r="67" spans="1:86" s="14" customFormat="1" ht="36" customHeight="1" x14ac:dyDescent="0.2">
      <c r="A67" s="59"/>
      <c r="B67" s="153"/>
      <c r="C67" s="180"/>
      <c r="D67" s="34" t="s">
        <v>11</v>
      </c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95">
        <v>0</v>
      </c>
      <c r="W67" s="95">
        <v>0</v>
      </c>
      <c r="X67" s="53"/>
      <c r="Y67" s="53"/>
      <c r="Z67" s="53"/>
      <c r="AA67" s="53">
        <v>2</v>
      </c>
      <c r="AB67" s="53"/>
      <c r="AC67" s="53"/>
      <c r="AD67" s="53"/>
      <c r="AE67" s="53"/>
      <c r="AF67" s="53" t="s">
        <v>48</v>
      </c>
      <c r="AG67" s="53"/>
      <c r="AH67" s="53"/>
      <c r="AI67" s="53" t="s">
        <v>48</v>
      </c>
      <c r="AJ67" s="53"/>
      <c r="AK67" s="53"/>
      <c r="AL67" s="53" t="s">
        <v>48</v>
      </c>
      <c r="AM67" s="53" t="s">
        <v>48</v>
      </c>
      <c r="AN67" s="53" t="s">
        <v>48</v>
      </c>
      <c r="AO67" s="34" t="s">
        <v>48</v>
      </c>
      <c r="AP67" s="34" t="s">
        <v>48</v>
      </c>
      <c r="AQ67" s="34"/>
      <c r="AR67" s="34"/>
      <c r="AS67" s="34"/>
      <c r="AT67" s="58" t="s">
        <v>48</v>
      </c>
      <c r="AU67" s="51" t="s">
        <v>29</v>
      </c>
      <c r="AV67" s="95">
        <v>0</v>
      </c>
      <c r="AW67" s="95">
        <v>0</v>
      </c>
      <c r="AX67" s="95">
        <v>0</v>
      </c>
      <c r="AY67" s="95">
        <v>0</v>
      </c>
      <c r="AZ67" s="95">
        <v>0</v>
      </c>
      <c r="BA67" s="95">
        <v>0</v>
      </c>
      <c r="BB67" s="95">
        <v>0</v>
      </c>
      <c r="BC67" s="95">
        <v>0</v>
      </c>
      <c r="BD67" s="95">
        <v>0</v>
      </c>
      <c r="BE67" s="34">
        <f t="shared" si="21"/>
        <v>2</v>
      </c>
      <c r="BF67" s="24"/>
      <c r="BG67" s="24">
        <v>2</v>
      </c>
      <c r="BH67" s="24"/>
      <c r="BI67" s="24"/>
      <c r="BJ67" s="25"/>
      <c r="BK67" s="25"/>
      <c r="BL67" s="25"/>
      <c r="BM67" s="25"/>
      <c r="BN67" s="24"/>
      <c r="BO67" s="25"/>
      <c r="BP67" s="25"/>
      <c r="BQ67" s="25"/>
      <c r="BR67" s="25"/>
      <c r="BS67" s="25"/>
      <c r="BT67" s="25"/>
      <c r="BU67" s="25"/>
      <c r="BV67" s="25"/>
      <c r="BW67" s="25"/>
      <c r="BX67" s="17"/>
      <c r="BY67" s="17"/>
      <c r="BZ67" s="17"/>
      <c r="CA67" s="17"/>
      <c r="CB67" s="17"/>
      <c r="CC67" s="17"/>
      <c r="CD67" s="17"/>
      <c r="CE67" s="17"/>
      <c r="CF67" s="17"/>
      <c r="CG67" s="21"/>
      <c r="CH67" s="17"/>
    </row>
    <row r="68" spans="1:86" s="14" customFormat="1" ht="35.25" customHeight="1" x14ac:dyDescent="0.2">
      <c r="A68" s="59"/>
      <c r="B68" s="153" t="s">
        <v>53</v>
      </c>
      <c r="C68" s="180" t="s">
        <v>119</v>
      </c>
      <c r="D68" s="37" t="s">
        <v>10</v>
      </c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95">
        <v>0</v>
      </c>
      <c r="W68" s="95">
        <v>0</v>
      </c>
      <c r="X68" s="52" t="s">
        <v>48</v>
      </c>
      <c r="Y68" s="52" t="s">
        <v>48</v>
      </c>
      <c r="Z68" s="52" t="s">
        <v>48</v>
      </c>
      <c r="AA68" s="52" t="s">
        <v>48</v>
      </c>
      <c r="AB68" s="52">
        <v>2</v>
      </c>
      <c r="AC68" s="52">
        <v>2</v>
      </c>
      <c r="AD68" s="52">
        <v>2</v>
      </c>
      <c r="AE68" s="52">
        <v>2</v>
      </c>
      <c r="AF68" s="52">
        <v>2</v>
      </c>
      <c r="AG68" s="52">
        <v>2</v>
      </c>
      <c r="AH68" s="52">
        <v>2</v>
      </c>
      <c r="AI68" s="52">
        <v>2</v>
      </c>
      <c r="AJ68" s="52" t="s">
        <v>48</v>
      </c>
      <c r="AK68" s="52">
        <v>2</v>
      </c>
      <c r="AL68" s="52">
        <v>2</v>
      </c>
      <c r="AM68" s="52">
        <v>2</v>
      </c>
      <c r="AN68" s="52">
        <v>2</v>
      </c>
      <c r="AO68" s="52">
        <v>2</v>
      </c>
      <c r="AP68" s="52">
        <v>2</v>
      </c>
      <c r="AQ68" s="52">
        <v>2</v>
      </c>
      <c r="AR68" s="52"/>
      <c r="AS68" s="52"/>
      <c r="AT68" s="58">
        <v>2</v>
      </c>
      <c r="AU68" s="51" t="s">
        <v>29</v>
      </c>
      <c r="AV68" s="95">
        <v>0</v>
      </c>
      <c r="AW68" s="95">
        <v>0</v>
      </c>
      <c r="AX68" s="95">
        <v>0</v>
      </c>
      <c r="AY68" s="95">
        <v>0</v>
      </c>
      <c r="AZ68" s="95">
        <v>0</v>
      </c>
      <c r="BA68" s="95">
        <v>0</v>
      </c>
      <c r="BB68" s="95">
        <v>0</v>
      </c>
      <c r="BC68" s="95">
        <v>0</v>
      </c>
      <c r="BD68" s="95">
        <v>0</v>
      </c>
      <c r="BE68" s="37">
        <f t="shared" si="21"/>
        <v>32</v>
      </c>
      <c r="BF68" s="24"/>
      <c r="BG68" s="24">
        <v>32</v>
      </c>
      <c r="BH68" s="24"/>
      <c r="BI68" s="24"/>
      <c r="BJ68" s="25"/>
      <c r="BK68" s="25"/>
      <c r="BL68" s="25"/>
      <c r="BM68" s="25"/>
      <c r="BN68" s="24"/>
      <c r="BO68" s="25"/>
      <c r="BP68" s="25"/>
      <c r="BQ68" s="25"/>
      <c r="BR68" s="25"/>
      <c r="BS68" s="25"/>
      <c r="BT68" s="25"/>
      <c r="BU68" s="25"/>
      <c r="BV68" s="25"/>
      <c r="BW68" s="25"/>
      <c r="BX68" s="17"/>
      <c r="BY68" s="17"/>
      <c r="BZ68" s="17"/>
      <c r="CA68" s="17"/>
      <c r="CB68" s="17"/>
      <c r="CC68" s="17"/>
      <c r="CD68" s="17"/>
      <c r="CE68" s="17"/>
      <c r="CF68" s="17"/>
      <c r="CG68" s="21"/>
      <c r="CH68" s="17"/>
    </row>
    <row r="69" spans="1:86" s="14" customFormat="1" ht="69.75" customHeight="1" x14ac:dyDescent="0.2">
      <c r="A69" s="59"/>
      <c r="B69" s="153"/>
      <c r="C69" s="180"/>
      <c r="D69" s="34" t="s">
        <v>11</v>
      </c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95">
        <v>0</v>
      </c>
      <c r="W69" s="95">
        <v>0</v>
      </c>
      <c r="X69" s="53" t="s">
        <v>48</v>
      </c>
      <c r="Y69" s="53" t="s">
        <v>48</v>
      </c>
      <c r="Z69" s="53"/>
      <c r="AA69" s="53" t="s">
        <v>48</v>
      </c>
      <c r="AB69" s="53">
        <v>2</v>
      </c>
      <c r="AC69" s="53" t="s">
        <v>48</v>
      </c>
      <c r="AD69" s="53" t="s">
        <v>48</v>
      </c>
      <c r="AE69" s="53" t="s">
        <v>48</v>
      </c>
      <c r="AF69" s="53"/>
      <c r="AG69" s="53" t="s">
        <v>48</v>
      </c>
      <c r="AH69" s="53" t="s">
        <v>48</v>
      </c>
      <c r="AI69" s="53"/>
      <c r="AJ69" s="53"/>
      <c r="AK69" s="53" t="s">
        <v>48</v>
      </c>
      <c r="AL69" s="53"/>
      <c r="AM69" s="53"/>
      <c r="AN69" s="53"/>
      <c r="AO69" s="34"/>
      <c r="AP69" s="34" t="s">
        <v>48</v>
      </c>
      <c r="AQ69" s="34"/>
      <c r="AR69" s="34"/>
      <c r="AS69" s="34"/>
      <c r="AT69" s="51" t="s">
        <v>29</v>
      </c>
      <c r="AU69" s="51"/>
      <c r="AV69" s="95">
        <v>0</v>
      </c>
      <c r="AW69" s="95">
        <v>0</v>
      </c>
      <c r="AX69" s="95">
        <v>0</v>
      </c>
      <c r="AY69" s="95">
        <v>0</v>
      </c>
      <c r="AZ69" s="95">
        <v>0</v>
      </c>
      <c r="BA69" s="95">
        <v>0</v>
      </c>
      <c r="BB69" s="95">
        <v>0</v>
      </c>
      <c r="BC69" s="95">
        <v>0</v>
      </c>
      <c r="BD69" s="95">
        <v>0</v>
      </c>
      <c r="BE69" s="34">
        <f t="shared" si="21"/>
        <v>2</v>
      </c>
      <c r="BF69" s="24"/>
      <c r="BG69" s="24">
        <v>2</v>
      </c>
      <c r="BH69" s="24"/>
      <c r="BI69" s="24"/>
      <c r="BJ69" s="25"/>
      <c r="BK69" s="25"/>
      <c r="BL69" s="25"/>
      <c r="BM69" s="25"/>
      <c r="BN69" s="24"/>
      <c r="BO69" s="25"/>
      <c r="BP69" s="25"/>
      <c r="BQ69" s="25"/>
      <c r="BR69" s="25"/>
      <c r="BS69" s="25"/>
      <c r="BT69" s="25"/>
      <c r="BU69" s="25"/>
      <c r="BV69" s="25"/>
      <c r="BW69" s="25"/>
      <c r="BX69" s="17"/>
      <c r="BY69" s="17"/>
      <c r="BZ69" s="17"/>
      <c r="CA69" s="17"/>
      <c r="CB69" s="17"/>
      <c r="CC69" s="17"/>
      <c r="CD69" s="17"/>
      <c r="CE69" s="17"/>
      <c r="CF69" s="17"/>
      <c r="CG69" s="21"/>
      <c r="CH69" s="17"/>
    </row>
    <row r="70" spans="1:86" s="14" customFormat="1" ht="45.75" customHeight="1" x14ac:dyDescent="0.2">
      <c r="A70" s="59"/>
      <c r="B70" s="35" t="s">
        <v>54</v>
      </c>
      <c r="C70" s="35" t="s">
        <v>19</v>
      </c>
      <c r="D70" s="35" t="s">
        <v>10</v>
      </c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95">
        <v>0</v>
      </c>
      <c r="W70" s="95">
        <v>0</v>
      </c>
      <c r="X70" s="35"/>
      <c r="Y70" s="35"/>
      <c r="Z70" s="35"/>
      <c r="AA70" s="35"/>
      <c r="AB70" s="35"/>
      <c r="AC70" s="35"/>
      <c r="AD70" s="35">
        <v>6</v>
      </c>
      <c r="AE70" s="35">
        <v>6</v>
      </c>
      <c r="AF70" s="35">
        <v>6</v>
      </c>
      <c r="AG70" s="35">
        <v>6</v>
      </c>
      <c r="AH70" s="35">
        <v>6</v>
      </c>
      <c r="AI70" s="35">
        <v>6</v>
      </c>
      <c r="AJ70" s="35" t="s">
        <v>48</v>
      </c>
      <c r="AK70" s="35" t="s">
        <v>48</v>
      </c>
      <c r="AL70" s="35" t="s">
        <v>48</v>
      </c>
      <c r="AM70" s="35"/>
      <c r="AN70" s="35"/>
      <c r="AO70" s="35" t="s">
        <v>48</v>
      </c>
      <c r="AP70" s="35" t="s">
        <v>48</v>
      </c>
      <c r="AQ70" s="35"/>
      <c r="AR70" s="35"/>
      <c r="AS70" s="35"/>
      <c r="AT70" s="51" t="s">
        <v>29</v>
      </c>
      <c r="AU70" s="51" t="s">
        <v>29</v>
      </c>
      <c r="AV70" s="95">
        <v>0</v>
      </c>
      <c r="AW70" s="95">
        <v>0</v>
      </c>
      <c r="AX70" s="95">
        <v>0</v>
      </c>
      <c r="AY70" s="95">
        <v>0</v>
      </c>
      <c r="AZ70" s="95">
        <v>0</v>
      </c>
      <c r="BA70" s="95">
        <v>0</v>
      </c>
      <c r="BB70" s="95">
        <v>0</v>
      </c>
      <c r="BC70" s="95">
        <v>0</v>
      </c>
      <c r="BD70" s="95">
        <v>0</v>
      </c>
      <c r="BE70" s="35">
        <f>SUM(X70:BD70)</f>
        <v>36</v>
      </c>
      <c r="BF70" s="24"/>
      <c r="BG70" s="24">
        <v>36</v>
      </c>
      <c r="BH70" s="24"/>
      <c r="BI70" s="24"/>
      <c r="BJ70" s="25"/>
      <c r="BK70" s="25"/>
      <c r="BL70" s="25"/>
      <c r="BM70" s="25"/>
      <c r="BN70" s="24"/>
      <c r="BO70" s="25"/>
      <c r="BP70" s="25"/>
      <c r="BQ70" s="25"/>
      <c r="BR70" s="25"/>
      <c r="BS70" s="25"/>
      <c r="BT70" s="25"/>
      <c r="BU70" s="25"/>
      <c r="BV70" s="25"/>
      <c r="BW70" s="25"/>
      <c r="BX70" s="17"/>
      <c r="BY70" s="17"/>
      <c r="BZ70" s="17"/>
      <c r="CA70" s="17"/>
      <c r="CB70" s="17"/>
      <c r="CC70" s="17"/>
      <c r="CD70" s="17"/>
      <c r="CE70" s="17"/>
      <c r="CF70" s="17"/>
      <c r="CG70" s="21"/>
      <c r="CH70" s="17"/>
    </row>
    <row r="71" spans="1:86" s="14" customFormat="1" ht="69.75" customHeight="1" x14ac:dyDescent="0.2">
      <c r="A71" s="59"/>
      <c r="B71" s="35" t="s">
        <v>27</v>
      </c>
      <c r="C71" s="35" t="s">
        <v>32</v>
      </c>
      <c r="D71" s="35" t="s">
        <v>10</v>
      </c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95">
        <v>0</v>
      </c>
      <c r="W71" s="95">
        <v>0</v>
      </c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>
        <v>36</v>
      </c>
      <c r="AK71" s="35"/>
      <c r="AL71" s="35" t="s">
        <v>48</v>
      </c>
      <c r="AM71" s="35" t="s">
        <v>48</v>
      </c>
      <c r="AN71" s="35"/>
      <c r="AO71" s="35"/>
      <c r="AP71" s="35"/>
      <c r="AQ71" s="35"/>
      <c r="AR71" s="35"/>
      <c r="AS71" s="35"/>
      <c r="AT71" s="51" t="s">
        <v>29</v>
      </c>
      <c r="AU71" s="51" t="s">
        <v>29</v>
      </c>
      <c r="AV71" s="95">
        <v>0</v>
      </c>
      <c r="AW71" s="95">
        <v>0</v>
      </c>
      <c r="AX71" s="95">
        <v>0</v>
      </c>
      <c r="AY71" s="95">
        <v>0</v>
      </c>
      <c r="AZ71" s="95">
        <v>0</v>
      </c>
      <c r="BA71" s="95">
        <v>0</v>
      </c>
      <c r="BB71" s="95">
        <v>0</v>
      </c>
      <c r="BC71" s="95">
        <v>0</v>
      </c>
      <c r="BD71" s="95">
        <v>0</v>
      </c>
      <c r="BE71" s="35">
        <f t="shared" ref="BE71:BE85" si="22">SUM(E71:BD71)</f>
        <v>36</v>
      </c>
      <c r="BF71" s="24"/>
      <c r="BG71" s="24">
        <v>36</v>
      </c>
      <c r="BH71" s="24"/>
      <c r="BI71" s="24"/>
      <c r="BJ71" s="25"/>
      <c r="BK71" s="25"/>
      <c r="BL71" s="25"/>
      <c r="BM71" s="25"/>
      <c r="BN71" s="24"/>
      <c r="BO71" s="25"/>
      <c r="BP71" s="25"/>
      <c r="BQ71" s="25"/>
      <c r="BR71" s="25"/>
      <c r="BS71" s="25"/>
      <c r="BT71" s="25"/>
      <c r="BU71" s="25"/>
      <c r="BV71" s="25"/>
      <c r="BW71" s="25"/>
      <c r="BX71" s="17"/>
      <c r="BY71" s="17"/>
      <c r="BZ71" s="17"/>
      <c r="CA71" s="17"/>
      <c r="CB71" s="17"/>
      <c r="CC71" s="17"/>
      <c r="CD71" s="17"/>
      <c r="CE71" s="17"/>
      <c r="CF71" s="17"/>
      <c r="CG71" s="21"/>
      <c r="CH71" s="17"/>
    </row>
    <row r="72" spans="1:86" s="14" customFormat="1" ht="40.5" customHeight="1" x14ac:dyDescent="0.2">
      <c r="A72" s="59"/>
      <c r="B72" s="199" t="s">
        <v>52</v>
      </c>
      <c r="C72" s="201" t="s">
        <v>120</v>
      </c>
      <c r="D72" s="82" t="s">
        <v>10</v>
      </c>
      <c r="E72" s="84">
        <v>0</v>
      </c>
      <c r="F72" s="84">
        <v>0</v>
      </c>
      <c r="G72" s="84">
        <v>0</v>
      </c>
      <c r="H72" s="84">
        <v>0</v>
      </c>
      <c r="I72" s="84">
        <v>0</v>
      </c>
      <c r="J72" s="84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0</v>
      </c>
      <c r="Q72" s="84">
        <v>0</v>
      </c>
      <c r="R72" s="84">
        <v>0</v>
      </c>
      <c r="S72" s="84">
        <v>0</v>
      </c>
      <c r="T72" s="84">
        <v>0</v>
      </c>
      <c r="U72" s="84">
        <v>0</v>
      </c>
      <c r="V72" s="95">
        <v>0</v>
      </c>
      <c r="W72" s="95">
        <v>0</v>
      </c>
      <c r="X72" s="83">
        <f>X74</f>
        <v>6</v>
      </c>
      <c r="Y72" s="83">
        <f>Y74</f>
        <v>6</v>
      </c>
      <c r="Z72" s="83">
        <f t="shared" ref="Z72:AI72" si="23">Z74+Z76</f>
        <v>8</v>
      </c>
      <c r="AA72" s="83">
        <f t="shared" si="23"/>
        <v>8</v>
      </c>
      <c r="AB72" s="83">
        <f t="shared" si="23"/>
        <v>8</v>
      </c>
      <c r="AC72" s="83">
        <f t="shared" si="23"/>
        <v>8</v>
      </c>
      <c r="AD72" s="83">
        <f t="shared" si="23"/>
        <v>8</v>
      </c>
      <c r="AE72" s="83">
        <f t="shared" si="23"/>
        <v>8</v>
      </c>
      <c r="AF72" s="83">
        <f t="shared" si="23"/>
        <v>6</v>
      </c>
      <c r="AG72" s="83">
        <f t="shared" si="23"/>
        <v>4</v>
      </c>
      <c r="AH72" s="83">
        <f t="shared" si="23"/>
        <v>4</v>
      </c>
      <c r="AI72" s="83">
        <f t="shared" si="23"/>
        <v>4</v>
      </c>
      <c r="AJ72" s="83">
        <v>0</v>
      </c>
      <c r="AK72" s="83">
        <f t="shared" ref="AK72:AQ72" si="24">AK74+AK76</f>
        <v>8</v>
      </c>
      <c r="AL72" s="83">
        <f t="shared" si="24"/>
        <v>8</v>
      </c>
      <c r="AM72" s="83">
        <f t="shared" si="24"/>
        <v>12</v>
      </c>
      <c r="AN72" s="83">
        <f t="shared" si="24"/>
        <v>10</v>
      </c>
      <c r="AO72" s="83">
        <f t="shared" si="24"/>
        <v>8</v>
      </c>
      <c r="AP72" s="83">
        <f t="shared" si="24"/>
        <v>12</v>
      </c>
      <c r="AQ72" s="83">
        <f t="shared" si="24"/>
        <v>14</v>
      </c>
      <c r="AR72" s="83">
        <v>0</v>
      </c>
      <c r="AS72" s="83">
        <v>0</v>
      </c>
      <c r="AT72" s="51"/>
      <c r="AU72" s="51"/>
      <c r="AV72" s="95">
        <v>0</v>
      </c>
      <c r="AW72" s="95">
        <v>0</v>
      </c>
      <c r="AX72" s="95">
        <v>0</v>
      </c>
      <c r="AY72" s="95">
        <v>0</v>
      </c>
      <c r="AZ72" s="95">
        <v>0</v>
      </c>
      <c r="BA72" s="95">
        <v>0</v>
      </c>
      <c r="BB72" s="95">
        <v>0</v>
      </c>
      <c r="BC72" s="95">
        <v>0</v>
      </c>
      <c r="BD72" s="95">
        <v>0</v>
      </c>
      <c r="BE72" s="83">
        <f>SUM(E72:AU72)</f>
        <v>150</v>
      </c>
      <c r="BF72" s="24"/>
      <c r="BG72" s="24"/>
      <c r="BH72" s="24"/>
      <c r="BI72" s="24"/>
      <c r="BJ72" s="25"/>
      <c r="BK72" s="25"/>
      <c r="BL72" s="25"/>
      <c r="BM72" s="25"/>
      <c r="BN72" s="24"/>
      <c r="BO72" s="25"/>
      <c r="BP72" s="25"/>
      <c r="BQ72" s="25"/>
      <c r="BR72" s="25"/>
      <c r="BS72" s="25"/>
      <c r="BT72" s="25"/>
      <c r="BU72" s="25"/>
      <c r="BV72" s="25"/>
      <c r="BW72" s="25"/>
      <c r="BX72" s="17"/>
      <c r="BY72" s="17"/>
      <c r="BZ72" s="17"/>
      <c r="CA72" s="17"/>
      <c r="CB72" s="17"/>
      <c r="CC72" s="17"/>
      <c r="CD72" s="17"/>
      <c r="CE72" s="17"/>
      <c r="CF72" s="17"/>
      <c r="CG72" s="21"/>
      <c r="CH72" s="17"/>
    </row>
    <row r="73" spans="1:86" s="14" customFormat="1" ht="51.75" customHeight="1" x14ac:dyDescent="0.2">
      <c r="A73" s="59"/>
      <c r="B73" s="200"/>
      <c r="C73" s="202"/>
      <c r="D73" s="82" t="s">
        <v>11</v>
      </c>
      <c r="E73" s="84">
        <v>0</v>
      </c>
      <c r="F73" s="84">
        <v>0</v>
      </c>
      <c r="G73" s="84">
        <v>0</v>
      </c>
      <c r="H73" s="84">
        <v>0</v>
      </c>
      <c r="I73" s="84">
        <v>0</v>
      </c>
      <c r="J73" s="84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84">
        <v>0</v>
      </c>
      <c r="Q73" s="84">
        <v>0</v>
      </c>
      <c r="R73" s="84">
        <v>0</v>
      </c>
      <c r="S73" s="84">
        <v>0</v>
      </c>
      <c r="T73" s="84">
        <v>0</v>
      </c>
      <c r="U73" s="84">
        <v>0</v>
      </c>
      <c r="V73" s="95">
        <v>0</v>
      </c>
      <c r="W73" s="95">
        <v>0</v>
      </c>
      <c r="X73" s="83">
        <v>0</v>
      </c>
      <c r="Y73" s="83">
        <v>0</v>
      </c>
      <c r="Z73" s="83">
        <v>0</v>
      </c>
      <c r="AA73" s="83">
        <v>0</v>
      </c>
      <c r="AB73" s="83">
        <v>0</v>
      </c>
      <c r="AC73" s="83">
        <f>AC75</f>
        <v>2</v>
      </c>
      <c r="AD73" s="83">
        <f>AD75</f>
        <v>2</v>
      </c>
      <c r="AE73" s="83">
        <f>AE75</f>
        <v>2</v>
      </c>
      <c r="AF73" s="83">
        <f>AF75</f>
        <v>2</v>
      </c>
      <c r="AG73" s="83">
        <f>AG75</f>
        <v>2</v>
      </c>
      <c r="AH73" s="83">
        <f>AH77</f>
        <v>2</v>
      </c>
      <c r="AI73" s="83">
        <v>0</v>
      </c>
      <c r="AJ73" s="83">
        <v>0</v>
      </c>
      <c r="AK73" s="83">
        <v>0</v>
      </c>
      <c r="AL73" s="83">
        <v>0</v>
      </c>
      <c r="AM73" s="83">
        <v>0</v>
      </c>
      <c r="AN73" s="83">
        <v>0</v>
      </c>
      <c r="AO73" s="83">
        <v>0</v>
      </c>
      <c r="AP73" s="83">
        <v>0</v>
      </c>
      <c r="AQ73" s="83">
        <v>0</v>
      </c>
      <c r="AR73" s="83">
        <v>0</v>
      </c>
      <c r="AS73" s="83">
        <v>0</v>
      </c>
      <c r="AT73" s="51"/>
      <c r="AU73" s="51"/>
      <c r="AV73" s="95">
        <v>0</v>
      </c>
      <c r="AW73" s="95">
        <v>0</v>
      </c>
      <c r="AX73" s="95">
        <v>0</v>
      </c>
      <c r="AY73" s="95">
        <v>0</v>
      </c>
      <c r="AZ73" s="95">
        <v>0</v>
      </c>
      <c r="BA73" s="95">
        <v>0</v>
      </c>
      <c r="BB73" s="95">
        <v>0</v>
      </c>
      <c r="BC73" s="95">
        <v>0</v>
      </c>
      <c r="BD73" s="95">
        <v>0</v>
      </c>
      <c r="BE73" s="83">
        <f>SUM(E73:AU73)</f>
        <v>12</v>
      </c>
      <c r="BF73" s="24"/>
      <c r="BG73" s="24"/>
      <c r="BH73" s="24"/>
      <c r="BI73" s="24"/>
      <c r="BJ73" s="25"/>
      <c r="BK73" s="25"/>
      <c r="BL73" s="25"/>
      <c r="BM73" s="25"/>
      <c r="BN73" s="24"/>
      <c r="BO73" s="25"/>
      <c r="BP73" s="25"/>
      <c r="BQ73" s="25"/>
      <c r="BR73" s="25"/>
      <c r="BS73" s="25"/>
      <c r="BT73" s="25"/>
      <c r="BU73" s="25"/>
      <c r="BV73" s="25"/>
      <c r="BW73" s="25"/>
      <c r="BX73" s="17"/>
      <c r="BY73" s="17"/>
      <c r="BZ73" s="17"/>
      <c r="CA73" s="17"/>
      <c r="CB73" s="17"/>
      <c r="CC73" s="17"/>
      <c r="CD73" s="17"/>
      <c r="CE73" s="17"/>
      <c r="CF73" s="17"/>
      <c r="CG73" s="21"/>
      <c r="CH73" s="17"/>
    </row>
    <row r="74" spans="1:86" s="14" customFormat="1" ht="36.75" customHeight="1" x14ac:dyDescent="0.2">
      <c r="A74" s="59"/>
      <c r="B74" s="195" t="s">
        <v>58</v>
      </c>
      <c r="C74" s="195" t="s">
        <v>122</v>
      </c>
      <c r="D74" s="37" t="s">
        <v>10</v>
      </c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95">
        <v>0</v>
      </c>
      <c r="W74" s="95">
        <v>0</v>
      </c>
      <c r="X74" s="37">
        <v>6</v>
      </c>
      <c r="Y74" s="37">
        <v>6</v>
      </c>
      <c r="Z74" s="37">
        <v>6</v>
      </c>
      <c r="AA74" s="37">
        <v>6</v>
      </c>
      <c r="AB74" s="37">
        <v>6</v>
      </c>
      <c r="AC74" s="37">
        <v>6</v>
      </c>
      <c r="AD74" s="37">
        <v>6</v>
      </c>
      <c r="AE74" s="37">
        <v>6</v>
      </c>
      <c r="AF74" s="37">
        <v>4</v>
      </c>
      <c r="AG74" s="37">
        <v>2</v>
      </c>
      <c r="AH74" s="37">
        <v>2</v>
      </c>
      <c r="AI74" s="37">
        <v>2</v>
      </c>
      <c r="AJ74" s="37"/>
      <c r="AK74" s="37">
        <v>6</v>
      </c>
      <c r="AL74" s="37">
        <v>6</v>
      </c>
      <c r="AM74" s="37">
        <v>10</v>
      </c>
      <c r="AN74" s="37">
        <v>8</v>
      </c>
      <c r="AO74" s="37">
        <v>6</v>
      </c>
      <c r="AP74" s="37">
        <v>10</v>
      </c>
      <c r="AQ74" s="37">
        <v>12</v>
      </c>
      <c r="AR74" s="37"/>
      <c r="AS74" s="37"/>
      <c r="AT74" s="51"/>
      <c r="AU74" s="51"/>
      <c r="AV74" s="95">
        <v>0</v>
      </c>
      <c r="AW74" s="95">
        <v>0</v>
      </c>
      <c r="AX74" s="95">
        <v>0</v>
      </c>
      <c r="AY74" s="95">
        <v>0</v>
      </c>
      <c r="AZ74" s="95">
        <v>0</v>
      </c>
      <c r="BA74" s="95">
        <v>0</v>
      </c>
      <c r="BB74" s="95">
        <v>0</v>
      </c>
      <c r="BC74" s="95">
        <v>0</v>
      </c>
      <c r="BD74" s="95">
        <v>0</v>
      </c>
      <c r="BE74" s="37">
        <f>SUM(E74:AU74)</f>
        <v>116</v>
      </c>
      <c r="BF74" s="24"/>
      <c r="BG74" s="24">
        <v>116</v>
      </c>
      <c r="BH74" s="24"/>
      <c r="BI74" s="24"/>
      <c r="BJ74" s="25"/>
      <c r="BK74" s="25"/>
      <c r="BL74" s="25"/>
      <c r="BM74" s="25"/>
      <c r="BN74" s="24"/>
      <c r="BO74" s="25"/>
      <c r="BP74" s="25"/>
      <c r="BQ74" s="25"/>
      <c r="BR74" s="25"/>
      <c r="BS74" s="25"/>
      <c r="BT74" s="25"/>
      <c r="BU74" s="25"/>
      <c r="BV74" s="25"/>
      <c r="BW74" s="25"/>
      <c r="BX74" s="17"/>
      <c r="BY74" s="17"/>
      <c r="BZ74" s="17"/>
      <c r="CA74" s="17"/>
      <c r="CB74" s="17"/>
      <c r="CC74" s="17"/>
      <c r="CD74" s="17"/>
      <c r="CE74" s="17"/>
      <c r="CF74" s="17"/>
      <c r="CG74" s="21"/>
      <c r="CH74" s="17"/>
    </row>
    <row r="75" spans="1:86" s="14" customFormat="1" ht="33.75" customHeight="1" x14ac:dyDescent="0.2">
      <c r="A75" s="59"/>
      <c r="B75" s="196"/>
      <c r="C75" s="196"/>
      <c r="D75" s="34" t="s">
        <v>11</v>
      </c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95">
        <v>0</v>
      </c>
      <c r="W75" s="95">
        <v>0</v>
      </c>
      <c r="X75" s="34"/>
      <c r="Y75" s="34"/>
      <c r="Z75" s="34"/>
      <c r="AA75" s="34"/>
      <c r="AB75" s="34"/>
      <c r="AC75" s="34">
        <v>2</v>
      </c>
      <c r="AD75" s="34">
        <v>2</v>
      </c>
      <c r="AE75" s="34">
        <v>2</v>
      </c>
      <c r="AF75" s="34">
        <v>2</v>
      </c>
      <c r="AG75" s="34">
        <v>2</v>
      </c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51"/>
      <c r="AU75" s="51"/>
      <c r="AV75" s="95">
        <v>0</v>
      </c>
      <c r="AW75" s="95">
        <v>0</v>
      </c>
      <c r="AX75" s="95">
        <v>0</v>
      </c>
      <c r="AY75" s="95">
        <v>0</v>
      </c>
      <c r="AZ75" s="95">
        <v>0</v>
      </c>
      <c r="BA75" s="95">
        <v>0</v>
      </c>
      <c r="BB75" s="95">
        <v>0</v>
      </c>
      <c r="BC75" s="95">
        <v>0</v>
      </c>
      <c r="BD75" s="95">
        <v>0</v>
      </c>
      <c r="BE75" s="34">
        <f>SUM(AB75:AP75)</f>
        <v>10</v>
      </c>
      <c r="BF75" s="24"/>
      <c r="BG75" s="24">
        <v>10</v>
      </c>
      <c r="BH75" s="24"/>
      <c r="BI75" s="24"/>
      <c r="BJ75" s="25"/>
      <c r="BK75" s="25"/>
      <c r="BL75" s="25"/>
      <c r="BM75" s="25"/>
      <c r="BN75" s="24"/>
      <c r="BO75" s="25"/>
      <c r="BP75" s="25"/>
      <c r="BQ75" s="25"/>
      <c r="BR75" s="25"/>
      <c r="BS75" s="25"/>
      <c r="BT75" s="25"/>
      <c r="BU75" s="25"/>
      <c r="BV75" s="25"/>
      <c r="BW75" s="25"/>
      <c r="BX75" s="17"/>
      <c r="BY75" s="17"/>
      <c r="BZ75" s="17"/>
      <c r="CA75" s="17"/>
      <c r="CB75" s="17"/>
      <c r="CC75" s="17"/>
      <c r="CD75" s="17"/>
      <c r="CE75" s="17"/>
      <c r="CF75" s="17"/>
      <c r="CG75" s="21"/>
      <c r="CH75" s="17"/>
    </row>
    <row r="76" spans="1:86" s="14" customFormat="1" ht="34.5" customHeight="1" x14ac:dyDescent="0.2">
      <c r="A76" s="59"/>
      <c r="B76" s="195" t="s">
        <v>121</v>
      </c>
      <c r="C76" s="195" t="s">
        <v>123</v>
      </c>
      <c r="D76" s="37" t="s">
        <v>10</v>
      </c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95">
        <v>0</v>
      </c>
      <c r="W76" s="95">
        <v>0</v>
      </c>
      <c r="X76" s="37"/>
      <c r="Y76" s="37"/>
      <c r="Z76" s="37">
        <v>2</v>
      </c>
      <c r="AA76" s="37">
        <v>2</v>
      </c>
      <c r="AB76" s="37">
        <v>2</v>
      </c>
      <c r="AC76" s="37">
        <v>2</v>
      </c>
      <c r="AD76" s="37">
        <v>2</v>
      </c>
      <c r="AE76" s="37">
        <v>2</v>
      </c>
      <c r="AF76" s="37">
        <v>2</v>
      </c>
      <c r="AG76" s="37">
        <v>2</v>
      </c>
      <c r="AH76" s="37">
        <v>2</v>
      </c>
      <c r="AI76" s="37">
        <v>2</v>
      </c>
      <c r="AJ76" s="37" t="s">
        <v>48</v>
      </c>
      <c r="AK76" s="37">
        <v>2</v>
      </c>
      <c r="AL76" s="37">
        <v>2</v>
      </c>
      <c r="AM76" s="37">
        <v>2</v>
      </c>
      <c r="AN76" s="37">
        <v>2</v>
      </c>
      <c r="AO76" s="37">
        <v>2</v>
      </c>
      <c r="AP76" s="37">
        <v>2</v>
      </c>
      <c r="AQ76" s="37">
        <v>2</v>
      </c>
      <c r="AR76" s="37"/>
      <c r="AS76" s="37"/>
      <c r="AT76" s="51"/>
      <c r="AU76" s="51"/>
      <c r="AV76" s="95">
        <v>0</v>
      </c>
      <c r="AW76" s="95">
        <v>0</v>
      </c>
      <c r="AX76" s="95">
        <v>0</v>
      </c>
      <c r="AY76" s="95">
        <v>0</v>
      </c>
      <c r="AZ76" s="95">
        <v>0</v>
      </c>
      <c r="BA76" s="95">
        <v>0</v>
      </c>
      <c r="BB76" s="95">
        <v>0</v>
      </c>
      <c r="BC76" s="95">
        <v>0</v>
      </c>
      <c r="BD76" s="95">
        <v>0</v>
      </c>
      <c r="BE76" s="37">
        <f>SUM(X76:AS76)</f>
        <v>34</v>
      </c>
      <c r="BF76" s="24"/>
      <c r="BG76" s="24">
        <v>34</v>
      </c>
      <c r="BH76" s="24"/>
      <c r="BI76" s="24"/>
      <c r="BJ76" s="25"/>
      <c r="BK76" s="25"/>
      <c r="BL76" s="25"/>
      <c r="BM76" s="25"/>
      <c r="BN76" s="24"/>
      <c r="BO76" s="25"/>
      <c r="BP76" s="25"/>
      <c r="BQ76" s="25"/>
      <c r="BR76" s="25"/>
      <c r="BS76" s="25"/>
      <c r="BT76" s="25"/>
      <c r="BU76" s="25"/>
      <c r="BV76" s="25"/>
      <c r="BW76" s="25"/>
      <c r="BX76" s="17"/>
      <c r="BY76" s="17"/>
      <c r="BZ76" s="17"/>
      <c r="CA76" s="17"/>
      <c r="CB76" s="17"/>
      <c r="CC76" s="17"/>
      <c r="CD76" s="17"/>
      <c r="CE76" s="17"/>
      <c r="CF76" s="17"/>
      <c r="CG76" s="21"/>
      <c r="CH76" s="17"/>
    </row>
    <row r="77" spans="1:86" s="14" customFormat="1" ht="33.75" customHeight="1" x14ac:dyDescent="0.2">
      <c r="A77" s="59"/>
      <c r="B77" s="196"/>
      <c r="C77" s="196"/>
      <c r="D77" s="34" t="s">
        <v>11</v>
      </c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95">
        <v>0</v>
      </c>
      <c r="W77" s="95">
        <v>0</v>
      </c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>
        <v>2</v>
      </c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51"/>
      <c r="AU77" s="51"/>
      <c r="AV77" s="95">
        <v>0</v>
      </c>
      <c r="AW77" s="95">
        <v>0</v>
      </c>
      <c r="AX77" s="95">
        <v>0</v>
      </c>
      <c r="AY77" s="95">
        <v>0</v>
      </c>
      <c r="AZ77" s="95">
        <v>0</v>
      </c>
      <c r="BA77" s="95">
        <v>0</v>
      </c>
      <c r="BB77" s="95">
        <v>0</v>
      </c>
      <c r="BC77" s="95">
        <v>0</v>
      </c>
      <c r="BD77" s="95">
        <v>0</v>
      </c>
      <c r="BE77" s="34">
        <f>SUM(AC77:AP77)</f>
        <v>2</v>
      </c>
      <c r="BF77" s="24"/>
      <c r="BG77" s="24">
        <v>2</v>
      </c>
      <c r="BH77" s="24"/>
      <c r="BI77" s="24"/>
      <c r="BJ77" s="25"/>
      <c r="BK77" s="25"/>
      <c r="BL77" s="25"/>
      <c r="BM77" s="25"/>
      <c r="BN77" s="24"/>
      <c r="BO77" s="25"/>
      <c r="BP77" s="25"/>
      <c r="BQ77" s="25"/>
      <c r="BR77" s="25"/>
      <c r="BS77" s="25"/>
      <c r="BT77" s="25"/>
      <c r="BU77" s="25"/>
      <c r="BV77" s="25"/>
      <c r="BW77" s="25"/>
      <c r="BX77" s="17"/>
      <c r="BY77" s="17"/>
      <c r="BZ77" s="17"/>
      <c r="CA77" s="17"/>
      <c r="CB77" s="17"/>
      <c r="CC77" s="17"/>
      <c r="CD77" s="17"/>
      <c r="CE77" s="17"/>
      <c r="CF77" s="17"/>
      <c r="CG77" s="21"/>
      <c r="CH77" s="17"/>
    </row>
    <row r="78" spans="1:86" s="27" customFormat="1" ht="61.5" customHeight="1" x14ac:dyDescent="0.2">
      <c r="A78" s="60"/>
      <c r="B78" s="156" t="s">
        <v>124</v>
      </c>
      <c r="C78" s="156" t="s">
        <v>125</v>
      </c>
      <c r="D78" s="83" t="s">
        <v>10</v>
      </c>
      <c r="E78" s="84">
        <f t="shared" ref="E78:K78" si="25">E80</f>
        <v>8</v>
      </c>
      <c r="F78" s="84">
        <f t="shared" si="25"/>
        <v>8</v>
      </c>
      <c r="G78" s="84">
        <f t="shared" si="25"/>
        <v>8</v>
      </c>
      <c r="H78" s="84">
        <f t="shared" si="25"/>
        <v>8</v>
      </c>
      <c r="I78" s="84">
        <f t="shared" si="25"/>
        <v>8</v>
      </c>
      <c r="J78" s="84">
        <f t="shared" si="25"/>
        <v>10</v>
      </c>
      <c r="K78" s="84">
        <f t="shared" si="25"/>
        <v>10</v>
      </c>
      <c r="L78" s="84">
        <f t="shared" ref="L78:S78" si="26">L80</f>
        <v>10</v>
      </c>
      <c r="M78" s="84">
        <f t="shared" si="26"/>
        <v>10</v>
      </c>
      <c r="N78" s="84">
        <f t="shared" si="26"/>
        <v>10</v>
      </c>
      <c r="O78" s="84">
        <f t="shared" si="26"/>
        <v>12</v>
      </c>
      <c r="P78" s="84">
        <f t="shared" si="26"/>
        <v>14</v>
      </c>
      <c r="Q78" s="84">
        <f t="shared" si="26"/>
        <v>16</v>
      </c>
      <c r="R78" s="84">
        <f t="shared" si="26"/>
        <v>14</v>
      </c>
      <c r="S78" s="84">
        <f t="shared" si="26"/>
        <v>14</v>
      </c>
      <c r="T78" s="84">
        <f>T80</f>
        <v>18</v>
      </c>
      <c r="U78" s="84">
        <f>U80</f>
        <v>18</v>
      </c>
      <c r="V78" s="95">
        <v>0</v>
      </c>
      <c r="W78" s="95">
        <v>0</v>
      </c>
      <c r="X78" s="83">
        <f t="shared" ref="X78:AC78" si="27">X80+X82</f>
        <v>8</v>
      </c>
      <c r="Y78" s="83">
        <f>Y80+Y82</f>
        <v>10</v>
      </c>
      <c r="Z78" s="83">
        <f t="shared" si="27"/>
        <v>8</v>
      </c>
      <c r="AA78" s="83">
        <f t="shared" si="27"/>
        <v>8</v>
      </c>
      <c r="AB78" s="83">
        <f t="shared" si="27"/>
        <v>8</v>
      </c>
      <c r="AC78" s="83">
        <f t="shared" si="27"/>
        <v>8</v>
      </c>
      <c r="AD78" s="83">
        <f t="shared" ref="AD78:AK78" si="28">AD80</f>
        <v>2</v>
      </c>
      <c r="AE78" s="83">
        <f t="shared" si="28"/>
        <v>2</v>
      </c>
      <c r="AF78" s="83">
        <f t="shared" si="28"/>
        <v>2</v>
      </c>
      <c r="AG78" s="83">
        <f t="shared" si="28"/>
        <v>0</v>
      </c>
      <c r="AH78" s="83">
        <f t="shared" si="28"/>
        <v>2</v>
      </c>
      <c r="AI78" s="83">
        <f>AI80</f>
        <v>2</v>
      </c>
      <c r="AJ78" s="83">
        <v>0</v>
      </c>
      <c r="AK78" s="83">
        <f t="shared" si="28"/>
        <v>4</v>
      </c>
      <c r="AL78" s="83">
        <f t="shared" ref="AL78:AQ78" si="29">AL80</f>
        <v>2</v>
      </c>
      <c r="AM78" s="83">
        <f t="shared" si="29"/>
        <v>8</v>
      </c>
      <c r="AN78" s="83">
        <f t="shared" si="29"/>
        <v>8</v>
      </c>
      <c r="AO78" s="83">
        <f t="shared" si="29"/>
        <v>8</v>
      </c>
      <c r="AP78" s="84">
        <f t="shared" si="29"/>
        <v>12</v>
      </c>
      <c r="AQ78" s="84">
        <f t="shared" si="29"/>
        <v>10</v>
      </c>
      <c r="AR78" s="84">
        <f>AR83</f>
        <v>36</v>
      </c>
      <c r="AS78" s="84">
        <v>36</v>
      </c>
      <c r="AT78" s="51">
        <f>AT80</f>
        <v>6</v>
      </c>
      <c r="AU78" s="51" t="s">
        <v>29</v>
      </c>
      <c r="AV78" s="95">
        <v>0</v>
      </c>
      <c r="AW78" s="95">
        <v>0</v>
      </c>
      <c r="AX78" s="95">
        <v>0</v>
      </c>
      <c r="AY78" s="95">
        <v>0</v>
      </c>
      <c r="AZ78" s="95">
        <v>0</v>
      </c>
      <c r="BA78" s="95">
        <v>0</v>
      </c>
      <c r="BB78" s="95">
        <v>0</v>
      </c>
      <c r="BC78" s="95">
        <v>0</v>
      </c>
      <c r="BD78" s="95">
        <v>0</v>
      </c>
      <c r="BE78" s="84">
        <f t="shared" si="22"/>
        <v>386</v>
      </c>
      <c r="BF78" s="24"/>
      <c r="BG78" s="24">
        <v>386</v>
      </c>
      <c r="BH78" s="24"/>
      <c r="BI78" s="24"/>
      <c r="BJ78" s="25"/>
      <c r="BK78" s="25"/>
      <c r="BL78" s="25"/>
      <c r="BM78" s="25"/>
      <c r="BN78" s="24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4"/>
      <c r="CH78" s="25"/>
    </row>
    <row r="79" spans="1:86" s="27" customFormat="1" ht="89.25" customHeight="1" x14ac:dyDescent="0.2">
      <c r="A79" s="60"/>
      <c r="B79" s="156"/>
      <c r="C79" s="156"/>
      <c r="D79" s="83" t="s">
        <v>11</v>
      </c>
      <c r="E79" s="84">
        <f t="shared" ref="E79:K79" si="30">E81</f>
        <v>2</v>
      </c>
      <c r="F79" s="84">
        <f t="shared" si="30"/>
        <v>2</v>
      </c>
      <c r="G79" s="84">
        <f>G81</f>
        <v>2</v>
      </c>
      <c r="H79" s="84">
        <f t="shared" si="30"/>
        <v>2</v>
      </c>
      <c r="I79" s="84">
        <f t="shared" si="30"/>
        <v>2</v>
      </c>
      <c r="J79" s="84">
        <f>J81</f>
        <v>2</v>
      </c>
      <c r="K79" s="84">
        <f t="shared" si="30"/>
        <v>2</v>
      </c>
      <c r="L79" s="84">
        <f t="shared" ref="L79:S79" si="31">L81</f>
        <v>2</v>
      </c>
      <c r="M79" s="84">
        <f t="shared" si="31"/>
        <v>2</v>
      </c>
      <c r="N79" s="84">
        <f t="shared" si="31"/>
        <v>2</v>
      </c>
      <c r="O79" s="84">
        <f t="shared" si="31"/>
        <v>2</v>
      </c>
      <c r="P79" s="84">
        <f t="shared" si="31"/>
        <v>2</v>
      </c>
      <c r="Q79" s="84">
        <f t="shared" si="31"/>
        <v>2</v>
      </c>
      <c r="R79" s="84">
        <f t="shared" si="31"/>
        <v>2</v>
      </c>
      <c r="S79" s="84">
        <f t="shared" si="31"/>
        <v>2</v>
      </c>
      <c r="T79" s="84">
        <v>0</v>
      </c>
      <c r="U79" s="84">
        <f>U81</f>
        <v>0</v>
      </c>
      <c r="V79" s="95">
        <v>0</v>
      </c>
      <c r="W79" s="95">
        <v>0</v>
      </c>
      <c r="X79" s="83">
        <f>X81</f>
        <v>0</v>
      </c>
      <c r="Y79" s="83">
        <v>0</v>
      </c>
      <c r="Z79" s="83">
        <f>Z81</f>
        <v>0</v>
      </c>
      <c r="AA79" s="83">
        <f t="shared" ref="AA79:AF79" si="32">AA81</f>
        <v>0</v>
      </c>
      <c r="AB79" s="83">
        <v>0</v>
      </c>
      <c r="AC79" s="83">
        <f t="shared" si="32"/>
        <v>0</v>
      </c>
      <c r="AD79" s="83">
        <f t="shared" si="32"/>
        <v>0</v>
      </c>
      <c r="AE79" s="83">
        <f t="shared" si="32"/>
        <v>0</v>
      </c>
      <c r="AF79" s="83">
        <f t="shared" si="32"/>
        <v>0</v>
      </c>
      <c r="AG79" s="83">
        <f t="shared" ref="AG79:AO79" si="33">AG81</f>
        <v>0</v>
      </c>
      <c r="AH79" s="83">
        <f t="shared" si="33"/>
        <v>0</v>
      </c>
      <c r="AI79" s="83">
        <f t="shared" si="33"/>
        <v>0</v>
      </c>
      <c r="AJ79" s="83">
        <f t="shared" si="33"/>
        <v>0</v>
      </c>
      <c r="AK79" s="83">
        <v>0</v>
      </c>
      <c r="AL79" s="83">
        <v>0</v>
      </c>
      <c r="AM79" s="83">
        <f t="shared" si="33"/>
        <v>0</v>
      </c>
      <c r="AN79" s="83">
        <f t="shared" si="33"/>
        <v>0</v>
      </c>
      <c r="AO79" s="83">
        <f t="shared" si="33"/>
        <v>0</v>
      </c>
      <c r="AP79" s="84">
        <v>0</v>
      </c>
      <c r="AQ79" s="84">
        <f>AQ81</f>
        <v>0</v>
      </c>
      <c r="AR79" s="84">
        <f>AR81</f>
        <v>0</v>
      </c>
      <c r="AS79" s="84">
        <v>0</v>
      </c>
      <c r="AT79" s="51" t="s">
        <v>29</v>
      </c>
      <c r="AU79" s="51" t="s">
        <v>29</v>
      </c>
      <c r="AV79" s="95">
        <v>0</v>
      </c>
      <c r="AW79" s="95">
        <v>0</v>
      </c>
      <c r="AX79" s="95">
        <v>0</v>
      </c>
      <c r="AY79" s="95">
        <v>0</v>
      </c>
      <c r="AZ79" s="95">
        <v>0</v>
      </c>
      <c r="BA79" s="95">
        <v>0</v>
      </c>
      <c r="BB79" s="95">
        <v>0</v>
      </c>
      <c r="BC79" s="95">
        <v>0</v>
      </c>
      <c r="BD79" s="95">
        <v>0</v>
      </c>
      <c r="BE79" s="84">
        <f t="shared" si="22"/>
        <v>30</v>
      </c>
      <c r="BF79" s="24"/>
      <c r="BG79" s="24">
        <v>30</v>
      </c>
      <c r="BH79" s="24"/>
      <c r="BI79" s="24"/>
      <c r="BJ79" s="25"/>
      <c r="BK79" s="25"/>
      <c r="BL79" s="25"/>
      <c r="BM79" s="25"/>
      <c r="BN79" s="24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4"/>
      <c r="CH79" s="25"/>
    </row>
    <row r="80" spans="1:86" s="14" customFormat="1" ht="32.25" customHeight="1" x14ac:dyDescent="0.2">
      <c r="A80" s="59"/>
      <c r="B80" s="153" t="s">
        <v>126</v>
      </c>
      <c r="C80" s="153" t="s">
        <v>127</v>
      </c>
      <c r="D80" s="37" t="s">
        <v>10</v>
      </c>
      <c r="E80" s="52">
        <v>8</v>
      </c>
      <c r="F80" s="52">
        <v>8</v>
      </c>
      <c r="G80" s="52">
        <v>8</v>
      </c>
      <c r="H80" s="52">
        <v>8</v>
      </c>
      <c r="I80" s="52">
        <v>8</v>
      </c>
      <c r="J80" s="52">
        <v>10</v>
      </c>
      <c r="K80" s="52">
        <v>10</v>
      </c>
      <c r="L80" s="52">
        <v>10</v>
      </c>
      <c r="M80" s="52">
        <v>10</v>
      </c>
      <c r="N80" s="52">
        <v>10</v>
      </c>
      <c r="O80" s="52">
        <v>12</v>
      </c>
      <c r="P80" s="52">
        <v>14</v>
      </c>
      <c r="Q80" s="52">
        <v>16</v>
      </c>
      <c r="R80" s="52">
        <v>14</v>
      </c>
      <c r="S80" s="52">
        <v>14</v>
      </c>
      <c r="T80" s="52">
        <v>18</v>
      </c>
      <c r="U80" s="52">
        <v>18</v>
      </c>
      <c r="V80" s="95">
        <v>0</v>
      </c>
      <c r="W80" s="95">
        <v>0</v>
      </c>
      <c r="X80" s="37">
        <v>2</v>
      </c>
      <c r="Y80" s="37">
        <v>4</v>
      </c>
      <c r="Z80" s="37">
        <v>2</v>
      </c>
      <c r="AA80" s="37">
        <v>2</v>
      </c>
      <c r="AB80" s="37">
        <v>2</v>
      </c>
      <c r="AC80" s="37">
        <v>2</v>
      </c>
      <c r="AD80" s="37">
        <v>2</v>
      </c>
      <c r="AE80" s="37">
        <v>2</v>
      </c>
      <c r="AF80" s="37">
        <v>2</v>
      </c>
      <c r="AG80" s="37">
        <v>0</v>
      </c>
      <c r="AH80" s="37">
        <v>2</v>
      </c>
      <c r="AI80" s="37">
        <v>2</v>
      </c>
      <c r="AJ80" s="37" t="s">
        <v>48</v>
      </c>
      <c r="AK80" s="37">
        <v>4</v>
      </c>
      <c r="AL80" s="37">
        <v>2</v>
      </c>
      <c r="AM80" s="37">
        <v>8</v>
      </c>
      <c r="AN80" s="37">
        <v>8</v>
      </c>
      <c r="AO80" s="37">
        <v>8</v>
      </c>
      <c r="AP80" s="37">
        <v>12</v>
      </c>
      <c r="AQ80" s="37">
        <v>10</v>
      </c>
      <c r="AR80" s="37"/>
      <c r="AS80" s="37"/>
      <c r="AT80" s="58">
        <v>6</v>
      </c>
      <c r="AU80" s="51" t="s">
        <v>29</v>
      </c>
      <c r="AV80" s="95">
        <v>0</v>
      </c>
      <c r="AW80" s="95">
        <v>0</v>
      </c>
      <c r="AX80" s="95">
        <v>0</v>
      </c>
      <c r="AY80" s="95">
        <v>0</v>
      </c>
      <c r="AZ80" s="95">
        <v>0</v>
      </c>
      <c r="BA80" s="95">
        <v>0</v>
      </c>
      <c r="BB80" s="95">
        <v>0</v>
      </c>
      <c r="BC80" s="95">
        <v>0</v>
      </c>
      <c r="BD80" s="95">
        <v>0</v>
      </c>
      <c r="BE80" s="37">
        <f t="shared" si="22"/>
        <v>278</v>
      </c>
      <c r="BF80" s="21"/>
      <c r="BG80" s="21">
        <v>278</v>
      </c>
      <c r="BH80" s="21"/>
      <c r="BI80" s="21"/>
      <c r="BJ80" s="17"/>
      <c r="BK80" s="17"/>
      <c r="BL80" s="17"/>
      <c r="BM80" s="17"/>
      <c r="BN80" s="21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21"/>
      <c r="CH80" s="17"/>
    </row>
    <row r="81" spans="1:206" s="14" customFormat="1" ht="28.5" customHeight="1" x14ac:dyDescent="0.2">
      <c r="A81" s="59"/>
      <c r="B81" s="153"/>
      <c r="C81" s="153"/>
      <c r="D81" s="34" t="s">
        <v>11</v>
      </c>
      <c r="E81" s="53">
        <v>2</v>
      </c>
      <c r="F81" s="53">
        <v>2</v>
      </c>
      <c r="G81" s="53">
        <v>2</v>
      </c>
      <c r="H81" s="53">
        <v>2</v>
      </c>
      <c r="I81" s="53">
        <v>2</v>
      </c>
      <c r="J81" s="53">
        <v>2</v>
      </c>
      <c r="K81" s="53">
        <v>2</v>
      </c>
      <c r="L81" s="53">
        <v>2</v>
      </c>
      <c r="M81" s="53">
        <v>2</v>
      </c>
      <c r="N81" s="53">
        <v>2</v>
      </c>
      <c r="O81" s="53">
        <v>2</v>
      </c>
      <c r="P81" s="53">
        <v>2</v>
      </c>
      <c r="Q81" s="53">
        <v>2</v>
      </c>
      <c r="R81" s="53">
        <v>2</v>
      </c>
      <c r="S81" s="53">
        <v>2</v>
      </c>
      <c r="T81" s="53"/>
      <c r="U81" s="53"/>
      <c r="V81" s="95">
        <v>0</v>
      </c>
      <c r="W81" s="95">
        <v>0</v>
      </c>
      <c r="X81" s="34"/>
      <c r="Y81" s="34" t="s">
        <v>48</v>
      </c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 t="s">
        <v>48</v>
      </c>
      <c r="AL81" s="34" t="s">
        <v>48</v>
      </c>
      <c r="AM81" s="34"/>
      <c r="AN81" s="34"/>
      <c r="AO81" s="34"/>
      <c r="AP81" s="34"/>
      <c r="AQ81" s="34"/>
      <c r="AR81" s="34"/>
      <c r="AS81" s="34"/>
      <c r="AT81" s="51" t="s">
        <v>29</v>
      </c>
      <c r="AU81" s="51" t="s">
        <v>29</v>
      </c>
      <c r="AV81" s="95">
        <v>0</v>
      </c>
      <c r="AW81" s="95">
        <v>0</v>
      </c>
      <c r="AX81" s="95">
        <v>0</v>
      </c>
      <c r="AY81" s="95">
        <v>0</v>
      </c>
      <c r="AZ81" s="95">
        <v>0</v>
      </c>
      <c r="BA81" s="95">
        <v>0</v>
      </c>
      <c r="BB81" s="95">
        <v>0</v>
      </c>
      <c r="BC81" s="95">
        <v>0</v>
      </c>
      <c r="BD81" s="95">
        <v>0</v>
      </c>
      <c r="BE81" s="34">
        <f t="shared" si="22"/>
        <v>30</v>
      </c>
      <c r="BF81" s="21"/>
      <c r="BG81" s="21">
        <v>30</v>
      </c>
      <c r="BH81" s="21"/>
      <c r="BI81" s="21"/>
      <c r="BJ81" s="17"/>
      <c r="BK81" s="17"/>
      <c r="BL81" s="17"/>
      <c r="BM81" s="17"/>
      <c r="BN81" s="21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21"/>
      <c r="CH81" s="17"/>
    </row>
    <row r="82" spans="1:206" s="14" customFormat="1" ht="29.25" customHeight="1" x14ac:dyDescent="0.2">
      <c r="A82" s="59"/>
      <c r="B82" s="35" t="s">
        <v>128</v>
      </c>
      <c r="C82" s="35" t="s">
        <v>19</v>
      </c>
      <c r="D82" s="35" t="s">
        <v>10</v>
      </c>
      <c r="E82" s="54" t="s">
        <v>48</v>
      </c>
      <c r="F82" s="54" t="s">
        <v>48</v>
      </c>
      <c r="G82" s="54" t="s">
        <v>48</v>
      </c>
      <c r="H82" s="54" t="s">
        <v>48</v>
      </c>
      <c r="I82" s="54" t="s">
        <v>48</v>
      </c>
      <c r="J82" s="54" t="s">
        <v>48</v>
      </c>
      <c r="K82" s="54"/>
      <c r="L82" s="54"/>
      <c r="M82" s="54"/>
      <c r="N82" s="54"/>
      <c r="O82" s="54"/>
      <c r="P82" s="54"/>
      <c r="Q82" s="54"/>
      <c r="R82" s="54"/>
      <c r="S82" s="54"/>
      <c r="T82" s="54" t="s">
        <v>48</v>
      </c>
      <c r="U82" s="54" t="s">
        <v>48</v>
      </c>
      <c r="V82" s="95">
        <v>0</v>
      </c>
      <c r="W82" s="95">
        <v>0</v>
      </c>
      <c r="X82" s="35">
        <v>6</v>
      </c>
      <c r="Y82" s="35">
        <v>6</v>
      </c>
      <c r="Z82" s="35">
        <v>6</v>
      </c>
      <c r="AA82" s="35">
        <v>6</v>
      </c>
      <c r="AB82" s="35">
        <v>6</v>
      </c>
      <c r="AC82" s="35">
        <v>6</v>
      </c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 t="s">
        <v>48</v>
      </c>
      <c r="AQ82" s="35"/>
      <c r="AR82" s="35" t="s">
        <v>48</v>
      </c>
      <c r="AS82" s="35"/>
      <c r="AT82" s="51" t="s">
        <v>29</v>
      </c>
      <c r="AU82" s="51" t="s">
        <v>29</v>
      </c>
      <c r="AV82" s="95">
        <v>0</v>
      </c>
      <c r="AW82" s="95">
        <v>0</v>
      </c>
      <c r="AX82" s="95">
        <v>0</v>
      </c>
      <c r="AY82" s="95">
        <v>0</v>
      </c>
      <c r="AZ82" s="95">
        <v>0</v>
      </c>
      <c r="BA82" s="95">
        <v>0</v>
      </c>
      <c r="BB82" s="95">
        <v>0</v>
      </c>
      <c r="BC82" s="95">
        <v>0</v>
      </c>
      <c r="BD82" s="95">
        <v>0</v>
      </c>
      <c r="BE82" s="35">
        <f t="shared" si="22"/>
        <v>36</v>
      </c>
      <c r="BF82" s="21"/>
      <c r="BG82" s="21">
        <v>36</v>
      </c>
      <c r="BH82" s="21"/>
      <c r="BI82" s="21"/>
      <c r="BJ82" s="17"/>
      <c r="BK82" s="17"/>
      <c r="BL82" s="17"/>
      <c r="BM82" s="17"/>
      <c r="BN82" s="21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21"/>
      <c r="CH82" s="17"/>
    </row>
    <row r="83" spans="1:206" s="14" customFormat="1" ht="62.25" customHeight="1" x14ac:dyDescent="0.2">
      <c r="A83" s="59"/>
      <c r="B83" s="35" t="s">
        <v>129</v>
      </c>
      <c r="C83" s="35" t="s">
        <v>32</v>
      </c>
      <c r="D83" s="35" t="s">
        <v>10</v>
      </c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 t="s">
        <v>48</v>
      </c>
      <c r="U83" s="54"/>
      <c r="V83" s="95">
        <v>0</v>
      </c>
      <c r="W83" s="95">
        <v>0</v>
      </c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 t="s">
        <v>48</v>
      </c>
      <c r="AR83" s="35">
        <v>36</v>
      </c>
      <c r="AS83" s="35">
        <v>36</v>
      </c>
      <c r="AT83" s="51" t="s">
        <v>29</v>
      </c>
      <c r="AU83" s="51" t="s">
        <v>29</v>
      </c>
      <c r="AV83" s="95">
        <v>0</v>
      </c>
      <c r="AW83" s="95">
        <v>0</v>
      </c>
      <c r="AX83" s="95">
        <v>0</v>
      </c>
      <c r="AY83" s="95">
        <v>0</v>
      </c>
      <c r="AZ83" s="95">
        <v>0</v>
      </c>
      <c r="BA83" s="95">
        <v>0</v>
      </c>
      <c r="BB83" s="95">
        <v>0</v>
      </c>
      <c r="BC83" s="95">
        <v>0</v>
      </c>
      <c r="BD83" s="95">
        <v>0</v>
      </c>
      <c r="BE83" s="35">
        <f t="shared" si="22"/>
        <v>72</v>
      </c>
      <c r="BF83" s="24"/>
      <c r="BG83" s="24">
        <v>72</v>
      </c>
      <c r="BH83" s="24"/>
      <c r="BI83" s="24"/>
      <c r="BJ83" s="25"/>
      <c r="BK83" s="25"/>
      <c r="BL83" s="25"/>
      <c r="BM83" s="25"/>
      <c r="BN83" s="24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4"/>
      <c r="CH83" s="25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7"/>
      <c r="CT83" s="27"/>
      <c r="CU83" s="27"/>
      <c r="CV83" s="27"/>
      <c r="CW83" s="27"/>
      <c r="CX83" s="27"/>
      <c r="CY83" s="27"/>
      <c r="CZ83" s="27"/>
      <c r="DA83" s="27"/>
      <c r="DB83" s="27"/>
      <c r="DC83" s="27"/>
      <c r="DD83" s="27"/>
      <c r="DE83" s="27"/>
      <c r="DF83" s="27"/>
      <c r="DG83" s="27"/>
      <c r="DH83" s="27"/>
      <c r="DI83" s="27"/>
      <c r="DJ83" s="27"/>
      <c r="DK83" s="27"/>
      <c r="DL83" s="27"/>
      <c r="DM83" s="27"/>
      <c r="DN83" s="27"/>
      <c r="DO83" s="27"/>
      <c r="DP83" s="27"/>
      <c r="DQ83" s="27"/>
      <c r="DR83" s="27"/>
      <c r="DS83" s="27"/>
      <c r="DT83" s="27"/>
      <c r="DU83" s="27"/>
      <c r="DV83" s="27"/>
      <c r="DW83" s="27"/>
      <c r="DX83" s="27"/>
      <c r="DY83" s="27"/>
      <c r="DZ83" s="27"/>
      <c r="EA83" s="27"/>
      <c r="EB83" s="27"/>
      <c r="EC83" s="27"/>
      <c r="ED83" s="27"/>
      <c r="EE83" s="27"/>
      <c r="EF83" s="27"/>
      <c r="EG83" s="27"/>
      <c r="EH83" s="27"/>
      <c r="EI83" s="27"/>
      <c r="EJ83" s="27"/>
      <c r="EK83" s="27"/>
      <c r="EL83" s="27"/>
      <c r="EM83" s="27"/>
      <c r="EN83" s="27"/>
      <c r="EO83" s="27"/>
      <c r="EP83" s="27"/>
      <c r="EQ83" s="27"/>
      <c r="ER83" s="27"/>
      <c r="ES83" s="27"/>
      <c r="ET83" s="27"/>
      <c r="EU83" s="27"/>
      <c r="EV83" s="27"/>
      <c r="EW83" s="27"/>
      <c r="EX83" s="27"/>
      <c r="EY83" s="27"/>
      <c r="EZ83" s="27"/>
      <c r="FA83" s="27"/>
      <c r="FB83" s="27"/>
      <c r="FC83" s="27"/>
      <c r="FD83" s="27"/>
      <c r="FE83" s="27"/>
      <c r="FF83" s="27"/>
      <c r="FG83" s="27"/>
      <c r="FH83" s="27"/>
      <c r="FI83" s="27"/>
      <c r="FJ83" s="27"/>
      <c r="FK83" s="27"/>
      <c r="FL83" s="27"/>
      <c r="FM83" s="27"/>
      <c r="FN83" s="27"/>
      <c r="FO83" s="27"/>
      <c r="FP83" s="27"/>
      <c r="FQ83" s="27"/>
      <c r="FR83" s="27"/>
      <c r="FS83" s="27"/>
      <c r="FT83" s="27"/>
      <c r="FU83" s="27"/>
      <c r="FV83" s="27"/>
      <c r="FW83" s="27"/>
      <c r="FX83" s="27"/>
      <c r="FY83" s="27"/>
      <c r="FZ83" s="27"/>
      <c r="GA83" s="27"/>
      <c r="GB83" s="27"/>
      <c r="GC83" s="27"/>
      <c r="GD83" s="27"/>
      <c r="GE83" s="27"/>
      <c r="GF83" s="27"/>
      <c r="GG83" s="27"/>
      <c r="GH83" s="27"/>
      <c r="GI83" s="27"/>
      <c r="GJ83" s="27"/>
      <c r="GK83" s="27"/>
      <c r="GL83" s="27"/>
      <c r="GM83" s="27"/>
      <c r="GN83" s="27"/>
      <c r="GO83" s="27"/>
      <c r="GP83" s="27"/>
      <c r="GQ83" s="27"/>
      <c r="GR83" s="27"/>
      <c r="GS83" s="27"/>
      <c r="GT83" s="27"/>
      <c r="GU83" s="27"/>
      <c r="GV83" s="27"/>
      <c r="GW83" s="27"/>
      <c r="GX83" s="27"/>
    </row>
    <row r="84" spans="1:206" s="30" customFormat="1" ht="43.5" customHeight="1" x14ac:dyDescent="0.2">
      <c r="A84" s="96"/>
      <c r="B84" s="139" t="s">
        <v>28</v>
      </c>
      <c r="C84" s="139"/>
      <c r="D84" s="139"/>
      <c r="E84" s="67">
        <f t="shared" ref="E84:Q84" si="34">E60+E50+E36</f>
        <v>32</v>
      </c>
      <c r="F84" s="67">
        <f t="shared" si="34"/>
        <v>32</v>
      </c>
      <c r="G84" s="67">
        <f t="shared" si="34"/>
        <v>32</v>
      </c>
      <c r="H84" s="67">
        <f t="shared" si="34"/>
        <v>32</v>
      </c>
      <c r="I84" s="67">
        <f t="shared" si="34"/>
        <v>32</v>
      </c>
      <c r="J84" s="67">
        <f t="shared" si="34"/>
        <v>32</v>
      </c>
      <c r="K84" s="67">
        <f t="shared" si="34"/>
        <v>32</v>
      </c>
      <c r="L84" s="67">
        <f t="shared" si="34"/>
        <v>32</v>
      </c>
      <c r="M84" s="67">
        <f t="shared" si="34"/>
        <v>32</v>
      </c>
      <c r="N84" s="67">
        <f t="shared" si="34"/>
        <v>32</v>
      </c>
      <c r="O84" s="67">
        <f t="shared" si="34"/>
        <v>32</v>
      </c>
      <c r="P84" s="67">
        <f t="shared" si="34"/>
        <v>34</v>
      </c>
      <c r="Q84" s="67">
        <f t="shared" si="34"/>
        <v>34</v>
      </c>
      <c r="R84" s="67">
        <f>R36+R50+R60</f>
        <v>34</v>
      </c>
      <c r="S84" s="67">
        <f>S36+S50+S60</f>
        <v>34</v>
      </c>
      <c r="T84" s="67">
        <f>T36+T50+T60</f>
        <v>34</v>
      </c>
      <c r="U84" s="67">
        <f>U36+U50+U60</f>
        <v>34</v>
      </c>
      <c r="V84" s="95">
        <v>0</v>
      </c>
      <c r="W84" s="95">
        <v>0</v>
      </c>
      <c r="X84" s="67">
        <f t="shared" ref="X84:AI84" si="35">X60+X50+X36</f>
        <v>32</v>
      </c>
      <c r="Y84" s="67">
        <f t="shared" si="35"/>
        <v>34</v>
      </c>
      <c r="Z84" s="67">
        <f t="shared" si="35"/>
        <v>34</v>
      </c>
      <c r="AA84" s="67">
        <f t="shared" si="35"/>
        <v>34</v>
      </c>
      <c r="AB84" s="67">
        <f t="shared" si="35"/>
        <v>34</v>
      </c>
      <c r="AC84" s="67">
        <f t="shared" si="35"/>
        <v>34</v>
      </c>
      <c r="AD84" s="67">
        <f t="shared" si="35"/>
        <v>34</v>
      </c>
      <c r="AE84" s="67">
        <f t="shared" si="35"/>
        <v>34</v>
      </c>
      <c r="AF84" s="67">
        <f t="shared" si="35"/>
        <v>34</v>
      </c>
      <c r="AG84" s="67">
        <f t="shared" si="35"/>
        <v>34</v>
      </c>
      <c r="AH84" s="67">
        <f t="shared" si="35"/>
        <v>34</v>
      </c>
      <c r="AI84" s="67">
        <f t="shared" si="35"/>
        <v>34</v>
      </c>
      <c r="AJ84" s="67">
        <f t="shared" ref="AJ84" si="36">AJ60+AJ36</f>
        <v>36</v>
      </c>
      <c r="AK84" s="67">
        <f>AK36+AK50+AK60</f>
        <v>34</v>
      </c>
      <c r="AL84" s="67">
        <f>AL36+AL50+AL60</f>
        <v>34</v>
      </c>
      <c r="AM84" s="67">
        <f>AM36+AM50+AM60</f>
        <v>34</v>
      </c>
      <c r="AN84" s="67">
        <f>AN36+AN50+AN60</f>
        <v>34</v>
      </c>
      <c r="AO84" s="67">
        <f>AO36+AO50+AO60</f>
        <v>34</v>
      </c>
      <c r="AP84" s="67">
        <f>AP50+AP60</f>
        <v>34</v>
      </c>
      <c r="AQ84" s="67">
        <f>AQ50+AQ60</f>
        <v>34</v>
      </c>
      <c r="AR84" s="67">
        <f>AR60</f>
        <v>36</v>
      </c>
      <c r="AS84" s="67">
        <v>36</v>
      </c>
      <c r="AT84" s="51">
        <f>AT60</f>
        <v>12</v>
      </c>
      <c r="AU84" s="51" t="s">
        <v>29</v>
      </c>
      <c r="AV84" s="95">
        <v>0</v>
      </c>
      <c r="AW84" s="95">
        <v>0</v>
      </c>
      <c r="AX84" s="95">
        <v>0</v>
      </c>
      <c r="AY84" s="95">
        <v>0</v>
      </c>
      <c r="AZ84" s="95">
        <v>0</v>
      </c>
      <c r="BA84" s="95">
        <v>0</v>
      </c>
      <c r="BB84" s="95">
        <v>0</v>
      </c>
      <c r="BC84" s="95">
        <v>0</v>
      </c>
      <c r="BD84" s="95">
        <v>0</v>
      </c>
      <c r="BE84" s="67">
        <f t="shared" si="22"/>
        <v>1320</v>
      </c>
      <c r="BF84" s="28"/>
      <c r="BG84" s="86">
        <v>1320</v>
      </c>
      <c r="BH84" s="28"/>
      <c r="BI84" s="28"/>
      <c r="BJ84" s="29"/>
      <c r="BK84" s="29"/>
      <c r="BL84" s="29"/>
      <c r="BM84" s="29"/>
      <c r="BN84" s="28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8"/>
      <c r="CH84" s="29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D84" s="38"/>
      <c r="DE84" s="38"/>
      <c r="DF84" s="38"/>
      <c r="DG84" s="38"/>
      <c r="DH84" s="38"/>
      <c r="DI84" s="38"/>
      <c r="DJ84" s="38"/>
      <c r="DK84" s="38"/>
      <c r="DL84" s="38"/>
      <c r="DM84" s="38"/>
      <c r="DN84" s="38"/>
      <c r="DO84" s="38"/>
      <c r="DP84" s="38"/>
      <c r="DQ84" s="38"/>
      <c r="DR84" s="38"/>
      <c r="DS84" s="38"/>
      <c r="DT84" s="38"/>
      <c r="DU84" s="38"/>
      <c r="DV84" s="38"/>
      <c r="DW84" s="38"/>
      <c r="DX84" s="38"/>
      <c r="DY84" s="38"/>
      <c r="DZ84" s="38"/>
      <c r="EA84" s="38"/>
      <c r="EB84" s="38"/>
      <c r="EC84" s="38"/>
      <c r="ED84" s="38"/>
      <c r="EE84" s="38"/>
      <c r="EF84" s="38"/>
      <c r="EG84" s="38"/>
      <c r="EH84" s="38"/>
      <c r="EI84" s="38"/>
      <c r="EJ84" s="38"/>
      <c r="EK84" s="38"/>
      <c r="EL84" s="38"/>
      <c r="EM84" s="38"/>
      <c r="EN84" s="38"/>
      <c r="EO84" s="38"/>
      <c r="EP84" s="38"/>
      <c r="EQ84" s="38"/>
      <c r="ER84" s="38"/>
      <c r="ES84" s="38"/>
      <c r="ET84" s="38"/>
      <c r="EU84" s="38"/>
      <c r="EV84" s="38"/>
      <c r="EW84" s="38"/>
      <c r="EX84" s="38"/>
      <c r="EY84" s="38"/>
      <c r="EZ84" s="38"/>
      <c r="FA84" s="38"/>
      <c r="FB84" s="38"/>
      <c r="FC84" s="38"/>
      <c r="FD84" s="38"/>
      <c r="FE84" s="38"/>
      <c r="FF84" s="38"/>
      <c r="FG84" s="38"/>
      <c r="FH84" s="38"/>
      <c r="FI84" s="38"/>
      <c r="FJ84" s="38"/>
      <c r="FK84" s="38"/>
      <c r="FL84" s="38"/>
      <c r="FM84" s="38"/>
      <c r="FN84" s="38"/>
      <c r="FO84" s="38"/>
      <c r="FP84" s="38"/>
      <c r="FQ84" s="38"/>
      <c r="FR84" s="38"/>
      <c r="FS84" s="38"/>
      <c r="FT84" s="38"/>
      <c r="FU84" s="38"/>
      <c r="FV84" s="38"/>
      <c r="FW84" s="38"/>
      <c r="FX84" s="38"/>
      <c r="FY84" s="38"/>
      <c r="FZ84" s="38"/>
      <c r="GA84" s="38"/>
      <c r="GB84" s="38"/>
      <c r="GC84" s="38"/>
      <c r="GD84" s="38"/>
      <c r="GE84" s="38"/>
      <c r="GF84" s="38"/>
      <c r="GG84" s="38"/>
      <c r="GH84" s="38"/>
      <c r="GI84" s="38"/>
      <c r="GJ84" s="38"/>
      <c r="GK84" s="38"/>
      <c r="GL84" s="38"/>
      <c r="GM84" s="38"/>
      <c r="GN84" s="38"/>
      <c r="GO84" s="38"/>
      <c r="GP84" s="38"/>
      <c r="GQ84" s="38"/>
      <c r="GR84" s="38"/>
      <c r="GS84" s="38"/>
      <c r="GT84" s="38"/>
      <c r="GU84" s="38"/>
      <c r="GV84" s="38"/>
      <c r="GW84" s="38"/>
      <c r="GX84" s="38"/>
    </row>
    <row r="85" spans="1:206" s="30" customFormat="1" ht="43.5" customHeight="1" x14ac:dyDescent="0.2">
      <c r="A85" s="99"/>
      <c r="B85" s="154" t="s">
        <v>13</v>
      </c>
      <c r="C85" s="154"/>
      <c r="D85" s="154"/>
      <c r="E85" s="100">
        <f>E61+E51</f>
        <v>4</v>
      </c>
      <c r="F85" s="100">
        <f>F61+F37</f>
        <v>4</v>
      </c>
      <c r="G85" s="100">
        <f>G37+G61</f>
        <v>4</v>
      </c>
      <c r="H85" s="100">
        <f>H61+H51+H37</f>
        <v>4</v>
      </c>
      <c r="I85" s="100">
        <f>I61+I37</f>
        <v>4</v>
      </c>
      <c r="J85" s="100">
        <f>J61+J37</f>
        <v>4</v>
      </c>
      <c r="K85" s="100">
        <f>K61+K37</f>
        <v>4</v>
      </c>
      <c r="L85" s="100">
        <f>L61+L37</f>
        <v>4</v>
      </c>
      <c r="M85" s="100">
        <f>M61+M37</f>
        <v>4</v>
      </c>
      <c r="N85" s="100">
        <f>N37+N61</f>
        <v>4</v>
      </c>
      <c r="O85" s="100">
        <f>O79+O61</f>
        <v>4</v>
      </c>
      <c r="P85" s="100">
        <f t="shared" ref="P85:U85" si="37">P61</f>
        <v>2</v>
      </c>
      <c r="Q85" s="100">
        <f t="shared" si="37"/>
        <v>2</v>
      </c>
      <c r="R85" s="100">
        <f t="shared" si="37"/>
        <v>2</v>
      </c>
      <c r="S85" s="100">
        <f t="shared" si="37"/>
        <v>2</v>
      </c>
      <c r="T85" s="100">
        <f>T61</f>
        <v>2</v>
      </c>
      <c r="U85" s="100">
        <f t="shared" si="37"/>
        <v>2</v>
      </c>
      <c r="V85" s="101">
        <v>0</v>
      </c>
      <c r="W85" s="101">
        <v>0</v>
      </c>
      <c r="X85" s="100">
        <f t="shared" ref="X85:AC85" si="38">X61+X37</f>
        <v>4</v>
      </c>
      <c r="Y85" s="100">
        <f t="shared" si="38"/>
        <v>2</v>
      </c>
      <c r="Z85" s="100">
        <f t="shared" si="38"/>
        <v>2</v>
      </c>
      <c r="AA85" s="102">
        <f t="shared" si="38"/>
        <v>2</v>
      </c>
      <c r="AB85" s="102">
        <f t="shared" si="38"/>
        <v>2</v>
      </c>
      <c r="AC85" s="100">
        <f t="shared" si="38"/>
        <v>2</v>
      </c>
      <c r="AD85" s="100">
        <f>AD61+AD51</f>
        <v>2</v>
      </c>
      <c r="AE85" s="100">
        <f>AE61+AE51</f>
        <v>2</v>
      </c>
      <c r="AF85" s="100">
        <f>AF61+AF51+AF37</f>
        <v>2</v>
      </c>
      <c r="AG85" s="100">
        <f t="shared" ref="AG85:AM85" si="39">AG61+AG51</f>
        <v>2</v>
      </c>
      <c r="AH85" s="100">
        <f t="shared" si="39"/>
        <v>2</v>
      </c>
      <c r="AI85" s="100">
        <f t="shared" si="39"/>
        <v>2</v>
      </c>
      <c r="AJ85" s="100">
        <f t="shared" si="39"/>
        <v>0</v>
      </c>
      <c r="AK85" s="100">
        <f t="shared" si="39"/>
        <v>2</v>
      </c>
      <c r="AL85" s="100">
        <f t="shared" si="39"/>
        <v>2</v>
      </c>
      <c r="AM85" s="100">
        <f t="shared" si="39"/>
        <v>2</v>
      </c>
      <c r="AN85" s="100">
        <f>AN51</f>
        <v>2</v>
      </c>
      <c r="AO85" s="100">
        <f>AO51</f>
        <v>2</v>
      </c>
      <c r="AP85" s="100">
        <f>AP51</f>
        <v>2</v>
      </c>
      <c r="AQ85" s="100">
        <f>AQ51</f>
        <v>2</v>
      </c>
      <c r="AR85" s="100">
        <v>0</v>
      </c>
      <c r="AS85" s="100">
        <v>0</v>
      </c>
      <c r="AT85" s="69">
        <v>0</v>
      </c>
      <c r="AU85" s="69" t="s">
        <v>29</v>
      </c>
      <c r="AV85" s="101">
        <v>0</v>
      </c>
      <c r="AW85" s="101">
        <v>0</v>
      </c>
      <c r="AX85" s="101">
        <v>0</v>
      </c>
      <c r="AY85" s="101">
        <v>0</v>
      </c>
      <c r="AZ85" s="101">
        <v>0</v>
      </c>
      <c r="BA85" s="101">
        <v>0</v>
      </c>
      <c r="BB85" s="101">
        <v>0</v>
      </c>
      <c r="BC85" s="101">
        <v>0</v>
      </c>
      <c r="BD85" s="101">
        <v>0</v>
      </c>
      <c r="BE85" s="100">
        <f t="shared" si="22"/>
        <v>96</v>
      </c>
      <c r="BF85" s="28"/>
      <c r="BG85" s="86">
        <v>96</v>
      </c>
      <c r="BH85" s="28"/>
      <c r="BI85" s="28"/>
      <c r="BJ85" s="29"/>
      <c r="BK85" s="29"/>
      <c r="BL85" s="29"/>
      <c r="BM85" s="29"/>
      <c r="BN85" s="28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8"/>
      <c r="CH85" s="29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  <c r="DD85" s="38"/>
      <c r="DE85" s="38"/>
      <c r="DF85" s="38"/>
      <c r="DG85" s="38"/>
      <c r="DH85" s="38"/>
      <c r="DI85" s="38"/>
      <c r="DJ85" s="38"/>
      <c r="DK85" s="38"/>
      <c r="DL85" s="38"/>
      <c r="DM85" s="38"/>
      <c r="DN85" s="38"/>
      <c r="DO85" s="38"/>
      <c r="DP85" s="38"/>
      <c r="DQ85" s="38"/>
      <c r="DR85" s="38"/>
      <c r="DS85" s="38"/>
      <c r="DT85" s="38"/>
      <c r="DU85" s="38"/>
      <c r="DV85" s="38"/>
      <c r="DW85" s="38"/>
      <c r="DX85" s="38"/>
      <c r="DY85" s="38"/>
      <c r="DZ85" s="38"/>
      <c r="EA85" s="38"/>
      <c r="EB85" s="38"/>
      <c r="EC85" s="38"/>
      <c r="ED85" s="38"/>
      <c r="EE85" s="38"/>
      <c r="EF85" s="38"/>
      <c r="EG85" s="38"/>
      <c r="EH85" s="38"/>
      <c r="EI85" s="38"/>
      <c r="EJ85" s="38"/>
      <c r="EK85" s="38"/>
      <c r="EL85" s="38"/>
      <c r="EM85" s="38"/>
      <c r="EN85" s="38"/>
      <c r="EO85" s="38"/>
      <c r="EP85" s="38"/>
      <c r="EQ85" s="38"/>
      <c r="ER85" s="38"/>
      <c r="ES85" s="38"/>
      <c r="ET85" s="38"/>
      <c r="EU85" s="38"/>
      <c r="EV85" s="38"/>
      <c r="EW85" s="38"/>
      <c r="EX85" s="38"/>
      <c r="EY85" s="38"/>
      <c r="EZ85" s="38"/>
      <c r="FA85" s="38"/>
      <c r="FB85" s="38"/>
      <c r="FC85" s="38"/>
      <c r="FD85" s="38"/>
      <c r="FE85" s="38"/>
      <c r="FF85" s="38"/>
      <c r="FG85" s="38"/>
      <c r="FH85" s="38"/>
      <c r="FI85" s="38"/>
      <c r="FJ85" s="38"/>
      <c r="FK85" s="38"/>
      <c r="FL85" s="38"/>
      <c r="FM85" s="38"/>
      <c r="FN85" s="38"/>
      <c r="FO85" s="38"/>
      <c r="FP85" s="38"/>
      <c r="FQ85" s="38"/>
      <c r="FR85" s="38"/>
      <c r="FS85" s="38"/>
      <c r="FT85" s="38"/>
      <c r="FU85" s="38"/>
      <c r="FV85" s="38"/>
      <c r="FW85" s="38"/>
      <c r="FX85" s="38"/>
      <c r="FY85" s="38"/>
      <c r="FZ85" s="38"/>
      <c r="GA85" s="38"/>
      <c r="GB85" s="38"/>
      <c r="GC85" s="38"/>
      <c r="GD85" s="38"/>
      <c r="GE85" s="38"/>
      <c r="GF85" s="38"/>
      <c r="GG85" s="38"/>
      <c r="GH85" s="38"/>
      <c r="GI85" s="38"/>
      <c r="GJ85" s="38"/>
      <c r="GK85" s="38"/>
      <c r="GL85" s="38"/>
      <c r="GM85" s="38"/>
      <c r="GN85" s="38"/>
      <c r="GO85" s="38"/>
      <c r="GP85" s="38"/>
      <c r="GQ85" s="38"/>
      <c r="GR85" s="38"/>
      <c r="GS85" s="38"/>
      <c r="GT85" s="38"/>
      <c r="GU85" s="38"/>
      <c r="GV85" s="38"/>
      <c r="GW85" s="38"/>
      <c r="GX85" s="38"/>
    </row>
    <row r="86" spans="1:206" s="30" customFormat="1" ht="32.25" customHeight="1" x14ac:dyDescent="0.2">
      <c r="A86" s="96"/>
      <c r="B86" s="139" t="s">
        <v>14</v>
      </c>
      <c r="C86" s="139"/>
      <c r="D86" s="139"/>
      <c r="E86" s="67">
        <f t="shared" ref="E86:T86" si="40">E85+E84</f>
        <v>36</v>
      </c>
      <c r="F86" s="67">
        <f t="shared" si="40"/>
        <v>36</v>
      </c>
      <c r="G86" s="67">
        <f t="shared" si="40"/>
        <v>36</v>
      </c>
      <c r="H86" s="67">
        <f t="shared" si="40"/>
        <v>36</v>
      </c>
      <c r="I86" s="67">
        <f t="shared" si="40"/>
        <v>36</v>
      </c>
      <c r="J86" s="67">
        <f t="shared" si="40"/>
        <v>36</v>
      </c>
      <c r="K86" s="67">
        <f t="shared" si="40"/>
        <v>36</v>
      </c>
      <c r="L86" s="67">
        <f t="shared" si="40"/>
        <v>36</v>
      </c>
      <c r="M86" s="67">
        <f t="shared" si="40"/>
        <v>36</v>
      </c>
      <c r="N86" s="67">
        <f t="shared" si="40"/>
        <v>36</v>
      </c>
      <c r="O86" s="67">
        <f t="shared" si="40"/>
        <v>36</v>
      </c>
      <c r="P86" s="67">
        <f t="shared" si="40"/>
        <v>36</v>
      </c>
      <c r="Q86" s="67">
        <f t="shared" si="40"/>
        <v>36</v>
      </c>
      <c r="R86" s="67">
        <f t="shared" si="40"/>
        <v>36</v>
      </c>
      <c r="S86" s="67">
        <f t="shared" si="40"/>
        <v>36</v>
      </c>
      <c r="T86" s="67">
        <f t="shared" si="40"/>
        <v>36</v>
      </c>
      <c r="U86" s="67">
        <f>U84+U85</f>
        <v>36</v>
      </c>
      <c r="V86" s="95">
        <v>0</v>
      </c>
      <c r="W86" s="95">
        <v>0</v>
      </c>
      <c r="X86" s="67">
        <f t="shared" ref="X86:AQ86" si="41">X85+X84</f>
        <v>36</v>
      </c>
      <c r="Y86" s="67">
        <f t="shared" si="41"/>
        <v>36</v>
      </c>
      <c r="Z86" s="67">
        <f t="shared" si="41"/>
        <v>36</v>
      </c>
      <c r="AA86" s="97">
        <f t="shared" si="41"/>
        <v>36</v>
      </c>
      <c r="AB86" s="67">
        <f t="shared" si="41"/>
        <v>36</v>
      </c>
      <c r="AC86" s="67">
        <f t="shared" si="41"/>
        <v>36</v>
      </c>
      <c r="AD86" s="67">
        <f t="shared" si="41"/>
        <v>36</v>
      </c>
      <c r="AE86" s="67">
        <f t="shared" si="41"/>
        <v>36</v>
      </c>
      <c r="AF86" s="67">
        <f t="shared" si="41"/>
        <v>36</v>
      </c>
      <c r="AG86" s="67">
        <f t="shared" si="41"/>
        <v>36</v>
      </c>
      <c r="AH86" s="67">
        <f t="shared" si="41"/>
        <v>36</v>
      </c>
      <c r="AI86" s="67">
        <f t="shared" si="41"/>
        <v>36</v>
      </c>
      <c r="AJ86" s="67">
        <f t="shared" si="41"/>
        <v>36</v>
      </c>
      <c r="AK86" s="67">
        <f t="shared" si="41"/>
        <v>36</v>
      </c>
      <c r="AL86" s="67">
        <f t="shared" si="41"/>
        <v>36</v>
      </c>
      <c r="AM86" s="67">
        <f t="shared" si="41"/>
        <v>36</v>
      </c>
      <c r="AN86" s="67">
        <f t="shared" si="41"/>
        <v>36</v>
      </c>
      <c r="AO86" s="67">
        <f t="shared" si="41"/>
        <v>36</v>
      </c>
      <c r="AP86" s="67">
        <f t="shared" si="41"/>
        <v>36</v>
      </c>
      <c r="AQ86" s="67">
        <f t="shared" si="41"/>
        <v>36</v>
      </c>
      <c r="AR86" s="67">
        <f>AR84</f>
        <v>36</v>
      </c>
      <c r="AS86" s="67">
        <f>AS84</f>
        <v>36</v>
      </c>
      <c r="AT86" s="51">
        <f>SUM(AT84:AT85)</f>
        <v>12</v>
      </c>
      <c r="AU86" s="51" t="s">
        <v>29</v>
      </c>
      <c r="AV86" s="95">
        <v>0</v>
      </c>
      <c r="AW86" s="95">
        <v>0</v>
      </c>
      <c r="AX86" s="95">
        <v>0</v>
      </c>
      <c r="AY86" s="95">
        <v>0</v>
      </c>
      <c r="AZ86" s="95">
        <v>0</v>
      </c>
      <c r="BA86" s="95">
        <v>0</v>
      </c>
      <c r="BB86" s="95">
        <v>0</v>
      </c>
      <c r="BC86" s="95">
        <v>0</v>
      </c>
      <c r="BD86" s="95">
        <v>0</v>
      </c>
      <c r="BE86" s="67">
        <f>BE85+BE84</f>
        <v>1416</v>
      </c>
      <c r="BF86" s="28"/>
      <c r="BG86" s="86">
        <v>1416</v>
      </c>
      <c r="BH86" s="28"/>
      <c r="BI86" s="28"/>
      <c r="BJ86" s="29"/>
      <c r="BK86" s="29"/>
      <c r="BL86" s="29"/>
      <c r="BM86" s="29"/>
      <c r="BN86" s="28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8"/>
      <c r="CH86" s="29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38"/>
      <c r="DF86" s="38"/>
      <c r="DG86" s="38"/>
      <c r="DH86" s="38"/>
      <c r="DI86" s="38"/>
      <c r="DJ86" s="38"/>
      <c r="DK86" s="38"/>
      <c r="DL86" s="38"/>
      <c r="DM86" s="38"/>
      <c r="DN86" s="38"/>
      <c r="DO86" s="38"/>
      <c r="DP86" s="38"/>
      <c r="DQ86" s="38"/>
      <c r="DR86" s="38"/>
      <c r="DS86" s="38"/>
      <c r="DT86" s="38"/>
      <c r="DU86" s="38"/>
      <c r="DV86" s="38"/>
      <c r="DW86" s="38"/>
      <c r="DX86" s="38"/>
      <c r="DY86" s="38"/>
      <c r="DZ86" s="38"/>
      <c r="EA86" s="38"/>
      <c r="EB86" s="38"/>
      <c r="EC86" s="38"/>
      <c r="ED86" s="38"/>
      <c r="EE86" s="38"/>
      <c r="EF86" s="38"/>
      <c r="EG86" s="38"/>
      <c r="EH86" s="38"/>
      <c r="EI86" s="38"/>
      <c r="EJ86" s="38"/>
      <c r="EK86" s="38"/>
      <c r="EL86" s="38"/>
      <c r="EM86" s="38"/>
      <c r="EN86" s="38"/>
      <c r="EO86" s="38"/>
      <c r="EP86" s="38"/>
      <c r="EQ86" s="38"/>
      <c r="ER86" s="38"/>
      <c r="ES86" s="38"/>
      <c r="ET86" s="38"/>
      <c r="EU86" s="38"/>
      <c r="EV86" s="38"/>
      <c r="EW86" s="38"/>
      <c r="EX86" s="38"/>
      <c r="EY86" s="38"/>
      <c r="EZ86" s="38"/>
      <c r="FA86" s="38"/>
      <c r="FB86" s="38"/>
      <c r="FC86" s="38"/>
      <c r="FD86" s="38"/>
      <c r="FE86" s="38"/>
      <c r="FF86" s="38"/>
      <c r="FG86" s="38"/>
      <c r="FH86" s="38"/>
      <c r="FI86" s="38"/>
      <c r="FJ86" s="38"/>
      <c r="FK86" s="38"/>
      <c r="FL86" s="38"/>
      <c r="FM86" s="38"/>
      <c r="FN86" s="38"/>
      <c r="FO86" s="38"/>
      <c r="FP86" s="38"/>
      <c r="FQ86" s="38"/>
      <c r="FR86" s="38"/>
      <c r="FS86" s="38"/>
      <c r="FT86" s="38"/>
      <c r="FU86" s="38"/>
      <c r="FV86" s="38"/>
      <c r="FW86" s="38"/>
      <c r="FX86" s="38"/>
      <c r="FY86" s="38"/>
      <c r="FZ86" s="38"/>
      <c r="GA86" s="38"/>
      <c r="GB86" s="38"/>
      <c r="GC86" s="38"/>
      <c r="GD86" s="38"/>
      <c r="GE86" s="38"/>
      <c r="GF86" s="38"/>
      <c r="GG86" s="38"/>
      <c r="GH86" s="38"/>
      <c r="GI86" s="38"/>
      <c r="GJ86" s="38"/>
      <c r="GK86" s="38"/>
      <c r="GL86" s="38"/>
      <c r="GM86" s="38"/>
      <c r="GN86" s="38"/>
      <c r="GO86" s="38"/>
      <c r="GP86" s="38"/>
      <c r="GQ86" s="38"/>
      <c r="GR86" s="38"/>
      <c r="GS86" s="38"/>
      <c r="GT86" s="38"/>
      <c r="GU86" s="38"/>
      <c r="GV86" s="38"/>
      <c r="GW86" s="38"/>
      <c r="GX86" s="38"/>
    </row>
    <row r="87" spans="1:206" s="30" customFormat="1" ht="32.25" customHeight="1" x14ac:dyDescent="0.2">
      <c r="A87" s="160" t="s">
        <v>50</v>
      </c>
      <c r="B87" s="161"/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28"/>
      <c r="BG87" s="86"/>
      <c r="BH87" s="28"/>
      <c r="BI87" s="28"/>
      <c r="BJ87" s="29"/>
      <c r="BK87" s="29"/>
      <c r="BL87" s="29"/>
      <c r="BM87" s="29"/>
      <c r="BN87" s="28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8"/>
      <c r="CH87" s="29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8"/>
      <c r="DS87" s="38"/>
      <c r="DT87" s="38"/>
      <c r="DU87" s="38"/>
      <c r="DV87" s="38"/>
      <c r="DW87" s="38"/>
      <c r="DX87" s="38"/>
      <c r="DY87" s="38"/>
      <c r="DZ87" s="38"/>
      <c r="EA87" s="38"/>
      <c r="EB87" s="38"/>
      <c r="EC87" s="38"/>
      <c r="ED87" s="38"/>
      <c r="EE87" s="38"/>
      <c r="EF87" s="38"/>
      <c r="EG87" s="38"/>
      <c r="EH87" s="38"/>
      <c r="EI87" s="38"/>
      <c r="EJ87" s="38"/>
      <c r="EK87" s="38"/>
      <c r="EL87" s="38"/>
      <c r="EM87" s="38"/>
      <c r="EN87" s="38"/>
      <c r="EO87" s="38"/>
      <c r="EP87" s="38"/>
      <c r="EQ87" s="38"/>
      <c r="ER87" s="38"/>
      <c r="ES87" s="38"/>
      <c r="ET87" s="38"/>
      <c r="EU87" s="38"/>
      <c r="EV87" s="38"/>
      <c r="EW87" s="38"/>
      <c r="EX87" s="38"/>
      <c r="EY87" s="38"/>
      <c r="EZ87" s="38"/>
      <c r="FA87" s="38"/>
      <c r="FB87" s="38"/>
      <c r="FC87" s="38"/>
      <c r="FD87" s="38"/>
      <c r="FE87" s="38"/>
      <c r="FF87" s="38"/>
      <c r="FG87" s="38"/>
      <c r="FH87" s="38"/>
      <c r="FI87" s="38"/>
      <c r="FJ87" s="38"/>
      <c r="FK87" s="38"/>
      <c r="FL87" s="38"/>
      <c r="FM87" s="38"/>
      <c r="FN87" s="38"/>
      <c r="FO87" s="38"/>
      <c r="FP87" s="38"/>
      <c r="FQ87" s="38"/>
      <c r="FR87" s="38"/>
      <c r="FS87" s="38"/>
      <c r="FT87" s="38"/>
      <c r="FU87" s="38"/>
      <c r="FV87" s="38"/>
      <c r="FW87" s="38"/>
      <c r="FX87" s="38"/>
      <c r="FY87" s="38"/>
      <c r="FZ87" s="38"/>
      <c r="GA87" s="38"/>
      <c r="GB87" s="38"/>
      <c r="GC87" s="38"/>
      <c r="GD87" s="38"/>
      <c r="GE87" s="38"/>
      <c r="GF87" s="38"/>
      <c r="GG87" s="38"/>
      <c r="GH87" s="38"/>
      <c r="GI87" s="38"/>
      <c r="GJ87" s="38"/>
      <c r="GK87" s="38"/>
      <c r="GL87" s="38"/>
      <c r="GM87" s="38"/>
      <c r="GN87" s="38"/>
      <c r="GO87" s="38"/>
      <c r="GP87" s="38"/>
      <c r="GQ87" s="38"/>
      <c r="GR87" s="38"/>
      <c r="GS87" s="38"/>
      <c r="GT87" s="38"/>
      <c r="GU87" s="38"/>
      <c r="GV87" s="38"/>
      <c r="GW87" s="38"/>
      <c r="GX87" s="38"/>
    </row>
    <row r="88" spans="1:206" s="30" customFormat="1" ht="24.75" customHeight="1" x14ac:dyDescent="0.2">
      <c r="A88" s="161"/>
      <c r="B88" s="161"/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  <c r="BB88" s="161"/>
      <c r="BC88" s="161"/>
      <c r="BD88" s="161"/>
      <c r="BE88" s="161"/>
      <c r="BF88" s="28"/>
      <c r="BG88" s="86"/>
      <c r="BH88" s="28"/>
      <c r="BI88" s="28"/>
      <c r="BJ88" s="29"/>
      <c r="BK88" s="29"/>
      <c r="BL88" s="29"/>
      <c r="BM88" s="29"/>
      <c r="BN88" s="28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8"/>
      <c r="CH88" s="29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D88" s="38"/>
      <c r="DE88" s="38"/>
      <c r="DF88" s="38"/>
      <c r="DG88" s="38"/>
      <c r="DH88" s="38"/>
      <c r="DI88" s="38"/>
      <c r="DJ88" s="38"/>
      <c r="DK88" s="38"/>
      <c r="DL88" s="38"/>
      <c r="DM88" s="38"/>
      <c r="DN88" s="38"/>
      <c r="DO88" s="38"/>
      <c r="DP88" s="38"/>
      <c r="DQ88" s="38"/>
      <c r="DR88" s="38"/>
      <c r="DS88" s="38"/>
      <c r="DT88" s="38"/>
      <c r="DU88" s="38"/>
      <c r="DV88" s="38"/>
      <c r="DW88" s="38"/>
      <c r="DX88" s="38"/>
      <c r="DY88" s="38"/>
      <c r="DZ88" s="38"/>
      <c r="EA88" s="38"/>
      <c r="EB88" s="38"/>
      <c r="EC88" s="38"/>
      <c r="ED88" s="38"/>
      <c r="EE88" s="38"/>
      <c r="EF88" s="38"/>
      <c r="EG88" s="38"/>
      <c r="EH88" s="38"/>
      <c r="EI88" s="38"/>
      <c r="EJ88" s="38"/>
      <c r="EK88" s="38"/>
      <c r="EL88" s="38"/>
      <c r="EM88" s="38"/>
      <c r="EN88" s="38"/>
      <c r="EO88" s="38"/>
      <c r="EP88" s="38"/>
      <c r="EQ88" s="38"/>
      <c r="ER88" s="38"/>
      <c r="ES88" s="38"/>
      <c r="ET88" s="38"/>
      <c r="EU88" s="38"/>
      <c r="EV88" s="38"/>
      <c r="EW88" s="38"/>
      <c r="EX88" s="38"/>
      <c r="EY88" s="38"/>
      <c r="EZ88" s="38"/>
      <c r="FA88" s="38"/>
      <c r="FB88" s="38"/>
      <c r="FC88" s="38"/>
      <c r="FD88" s="38"/>
      <c r="FE88" s="38"/>
      <c r="FF88" s="38"/>
      <c r="FG88" s="38"/>
      <c r="FH88" s="38"/>
      <c r="FI88" s="38"/>
      <c r="FJ88" s="38"/>
      <c r="FK88" s="38"/>
      <c r="FL88" s="38"/>
      <c r="FM88" s="38"/>
      <c r="FN88" s="38"/>
      <c r="FO88" s="38"/>
      <c r="FP88" s="38"/>
      <c r="FQ88" s="38"/>
      <c r="FR88" s="38"/>
      <c r="FS88" s="38"/>
      <c r="FT88" s="38"/>
      <c r="FU88" s="38"/>
      <c r="FV88" s="38"/>
      <c r="FW88" s="38"/>
      <c r="FX88" s="38"/>
      <c r="FY88" s="38"/>
      <c r="FZ88" s="38"/>
      <c r="GA88" s="38"/>
      <c r="GB88" s="38"/>
      <c r="GC88" s="38"/>
      <c r="GD88" s="38"/>
      <c r="GE88" s="38"/>
      <c r="GF88" s="38"/>
      <c r="GG88" s="38"/>
      <c r="GH88" s="38"/>
      <c r="GI88" s="38"/>
      <c r="GJ88" s="38"/>
      <c r="GK88" s="38"/>
      <c r="GL88" s="38"/>
      <c r="GM88" s="38"/>
      <c r="GN88" s="38"/>
      <c r="GO88" s="38"/>
      <c r="GP88" s="38"/>
      <c r="GQ88" s="38"/>
      <c r="GR88" s="38"/>
      <c r="GS88" s="38"/>
      <c r="GT88" s="38"/>
      <c r="GU88" s="38"/>
      <c r="GV88" s="38"/>
      <c r="GW88" s="38"/>
      <c r="GX88" s="38"/>
    </row>
    <row r="89" spans="1:206" s="30" customFormat="1" ht="69" customHeight="1" x14ac:dyDescent="0.2">
      <c r="A89" s="161"/>
      <c r="B89" s="161"/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28"/>
      <c r="BG89" s="86"/>
      <c r="BH89" s="28"/>
      <c r="BI89" s="28"/>
      <c r="BJ89" s="29"/>
      <c r="BK89" s="29"/>
      <c r="BL89" s="29"/>
      <c r="BM89" s="29"/>
      <c r="BN89" s="28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8"/>
      <c r="CH89" s="29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  <c r="DD89" s="38"/>
      <c r="DE89" s="38"/>
      <c r="DF89" s="38"/>
      <c r="DG89" s="38"/>
      <c r="DH89" s="38"/>
      <c r="DI89" s="38"/>
      <c r="DJ89" s="38"/>
      <c r="DK89" s="38"/>
      <c r="DL89" s="38"/>
      <c r="DM89" s="38"/>
      <c r="DN89" s="38"/>
      <c r="DO89" s="38"/>
      <c r="DP89" s="38"/>
      <c r="DQ89" s="38"/>
      <c r="DR89" s="38"/>
      <c r="DS89" s="38"/>
      <c r="DT89" s="38"/>
      <c r="DU89" s="38"/>
      <c r="DV89" s="38"/>
      <c r="DW89" s="38"/>
      <c r="DX89" s="38"/>
      <c r="DY89" s="38"/>
      <c r="DZ89" s="38"/>
      <c r="EA89" s="38"/>
      <c r="EB89" s="38"/>
      <c r="EC89" s="38"/>
      <c r="ED89" s="38"/>
      <c r="EE89" s="38"/>
      <c r="EF89" s="38"/>
      <c r="EG89" s="38"/>
      <c r="EH89" s="38"/>
      <c r="EI89" s="38"/>
      <c r="EJ89" s="38"/>
      <c r="EK89" s="38"/>
      <c r="EL89" s="38"/>
      <c r="EM89" s="38"/>
      <c r="EN89" s="38"/>
      <c r="EO89" s="38"/>
      <c r="EP89" s="38"/>
      <c r="EQ89" s="38"/>
      <c r="ER89" s="38"/>
      <c r="ES89" s="38"/>
      <c r="ET89" s="38"/>
      <c r="EU89" s="38"/>
      <c r="EV89" s="38"/>
      <c r="EW89" s="38"/>
      <c r="EX89" s="38"/>
      <c r="EY89" s="38"/>
      <c r="EZ89" s="38"/>
      <c r="FA89" s="38"/>
      <c r="FB89" s="38"/>
      <c r="FC89" s="38"/>
      <c r="FD89" s="38"/>
      <c r="FE89" s="38"/>
      <c r="FF89" s="38"/>
      <c r="FG89" s="38"/>
      <c r="FH89" s="38"/>
      <c r="FI89" s="38"/>
      <c r="FJ89" s="38"/>
      <c r="FK89" s="38"/>
      <c r="FL89" s="38"/>
      <c r="FM89" s="38"/>
      <c r="FN89" s="38"/>
      <c r="FO89" s="38"/>
      <c r="FP89" s="38"/>
      <c r="FQ89" s="38"/>
      <c r="FR89" s="38"/>
      <c r="FS89" s="38"/>
      <c r="FT89" s="38"/>
      <c r="FU89" s="38"/>
      <c r="FV89" s="38"/>
      <c r="FW89" s="38"/>
      <c r="FX89" s="38"/>
      <c r="FY89" s="38"/>
      <c r="FZ89" s="38"/>
      <c r="GA89" s="38"/>
      <c r="GB89" s="38"/>
      <c r="GC89" s="38"/>
      <c r="GD89" s="38"/>
      <c r="GE89" s="38"/>
      <c r="GF89" s="38"/>
      <c r="GG89" s="38"/>
      <c r="GH89" s="38"/>
      <c r="GI89" s="38"/>
      <c r="GJ89" s="38"/>
      <c r="GK89" s="38"/>
      <c r="GL89" s="38"/>
      <c r="GM89" s="38"/>
      <c r="GN89" s="38"/>
      <c r="GO89" s="38"/>
      <c r="GP89" s="38"/>
      <c r="GQ89" s="38"/>
      <c r="GR89" s="38"/>
      <c r="GS89" s="38"/>
      <c r="GT89" s="38"/>
      <c r="GU89" s="38"/>
      <c r="GV89" s="38"/>
      <c r="GW89" s="38"/>
      <c r="GX89" s="38"/>
    </row>
    <row r="90" spans="1:206" s="30" customFormat="1" ht="39" customHeight="1" x14ac:dyDescent="0.2">
      <c r="A90" s="162" t="s">
        <v>51</v>
      </c>
      <c r="B90" s="162"/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62"/>
      <c r="Y90" s="162"/>
      <c r="Z90" s="162"/>
      <c r="AA90" s="162"/>
      <c r="AB90" s="162"/>
      <c r="AC90" s="162"/>
      <c r="AD90" s="162"/>
      <c r="AE90" s="162"/>
      <c r="AF90" s="162"/>
      <c r="AG90" s="162"/>
      <c r="AH90" s="162"/>
      <c r="AI90" s="162"/>
      <c r="AJ90" s="162"/>
      <c r="AK90" s="162"/>
      <c r="AL90" s="162"/>
      <c r="AM90" s="162"/>
      <c r="AN90" s="162"/>
      <c r="AO90" s="162"/>
      <c r="AP90" s="162"/>
      <c r="AQ90" s="162"/>
      <c r="AR90" s="162"/>
      <c r="AS90" s="162"/>
      <c r="AT90" s="162"/>
      <c r="AU90" s="162"/>
      <c r="AV90" s="162"/>
      <c r="AW90" s="162"/>
      <c r="AX90" s="162"/>
      <c r="AY90" s="162"/>
      <c r="AZ90" s="162"/>
      <c r="BA90" s="162"/>
      <c r="BB90" s="162"/>
      <c r="BC90" s="162"/>
      <c r="BD90" s="162"/>
      <c r="BE90" s="162"/>
      <c r="BF90" s="28"/>
      <c r="BG90" s="86"/>
      <c r="BH90" s="28"/>
      <c r="BI90" s="28"/>
      <c r="BJ90" s="29"/>
      <c r="BK90" s="29"/>
      <c r="BL90" s="29"/>
      <c r="BM90" s="29"/>
      <c r="BN90" s="28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8"/>
      <c r="CH90" s="29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  <c r="DD90" s="38"/>
      <c r="DE90" s="38"/>
      <c r="DF90" s="38"/>
      <c r="DG90" s="38"/>
      <c r="DH90" s="38"/>
      <c r="DI90" s="38"/>
      <c r="DJ90" s="38"/>
      <c r="DK90" s="38"/>
      <c r="DL90" s="38"/>
      <c r="DM90" s="38"/>
      <c r="DN90" s="38"/>
      <c r="DO90" s="38"/>
      <c r="DP90" s="38"/>
      <c r="DQ90" s="38"/>
      <c r="DR90" s="38"/>
      <c r="DS90" s="38"/>
      <c r="DT90" s="38"/>
      <c r="DU90" s="38"/>
      <c r="DV90" s="38"/>
      <c r="DW90" s="38"/>
      <c r="DX90" s="38"/>
      <c r="DY90" s="38"/>
      <c r="DZ90" s="38"/>
      <c r="EA90" s="38"/>
      <c r="EB90" s="38"/>
      <c r="EC90" s="38"/>
      <c r="ED90" s="38"/>
      <c r="EE90" s="38"/>
      <c r="EF90" s="38"/>
      <c r="EG90" s="38"/>
      <c r="EH90" s="38"/>
      <c r="EI90" s="38"/>
      <c r="EJ90" s="38"/>
      <c r="EK90" s="38"/>
      <c r="EL90" s="38"/>
      <c r="EM90" s="38"/>
      <c r="EN90" s="38"/>
      <c r="EO90" s="38"/>
      <c r="EP90" s="38"/>
      <c r="EQ90" s="38"/>
      <c r="ER90" s="38"/>
      <c r="ES90" s="38"/>
      <c r="ET90" s="38"/>
      <c r="EU90" s="38"/>
      <c r="EV90" s="38"/>
      <c r="EW90" s="38"/>
      <c r="EX90" s="38"/>
      <c r="EY90" s="38"/>
      <c r="EZ90" s="38"/>
      <c r="FA90" s="38"/>
      <c r="FB90" s="38"/>
      <c r="FC90" s="38"/>
      <c r="FD90" s="38"/>
      <c r="FE90" s="38"/>
      <c r="FF90" s="38"/>
      <c r="FG90" s="38"/>
      <c r="FH90" s="38"/>
      <c r="FI90" s="38"/>
      <c r="FJ90" s="38"/>
      <c r="FK90" s="38"/>
      <c r="FL90" s="38"/>
      <c r="FM90" s="38"/>
      <c r="FN90" s="38"/>
      <c r="FO90" s="38"/>
      <c r="FP90" s="38"/>
      <c r="FQ90" s="38"/>
      <c r="FR90" s="38"/>
      <c r="FS90" s="38"/>
      <c r="FT90" s="38"/>
      <c r="FU90" s="38"/>
      <c r="FV90" s="38"/>
      <c r="FW90" s="38"/>
      <c r="FX90" s="38"/>
      <c r="FY90" s="38"/>
      <c r="FZ90" s="38"/>
      <c r="GA90" s="38"/>
      <c r="GB90" s="38"/>
      <c r="GC90" s="38"/>
      <c r="GD90" s="38"/>
      <c r="GE90" s="38"/>
      <c r="GF90" s="38"/>
      <c r="GG90" s="38"/>
      <c r="GH90" s="38"/>
      <c r="GI90" s="38"/>
      <c r="GJ90" s="38"/>
      <c r="GK90" s="38"/>
      <c r="GL90" s="38"/>
      <c r="GM90" s="38"/>
      <c r="GN90" s="38"/>
      <c r="GO90" s="38"/>
      <c r="GP90" s="38"/>
      <c r="GQ90" s="38"/>
      <c r="GR90" s="38"/>
      <c r="GS90" s="38"/>
      <c r="GT90" s="38"/>
      <c r="GU90" s="38"/>
      <c r="GV90" s="38"/>
      <c r="GW90" s="38"/>
      <c r="GX90" s="38"/>
    </row>
    <row r="91" spans="1:206" s="14" customFormat="1" ht="142.5" customHeight="1" x14ac:dyDescent="0.2">
      <c r="A91" s="131" t="s">
        <v>0</v>
      </c>
      <c r="B91" s="131" t="s">
        <v>1</v>
      </c>
      <c r="C91" s="131" t="s">
        <v>2</v>
      </c>
      <c r="D91" s="61" t="s">
        <v>86</v>
      </c>
      <c r="E91" s="136" t="s">
        <v>4</v>
      </c>
      <c r="F91" s="136"/>
      <c r="G91" s="136"/>
      <c r="H91" s="45" t="s">
        <v>87</v>
      </c>
      <c r="I91" s="136" t="s">
        <v>5</v>
      </c>
      <c r="J91" s="136"/>
      <c r="K91" s="136"/>
      <c r="L91" s="62" t="s">
        <v>103</v>
      </c>
      <c r="M91" s="172" t="s">
        <v>89</v>
      </c>
      <c r="N91" s="172"/>
      <c r="O91" s="172"/>
      <c r="P91" s="172"/>
      <c r="Q91" s="191" t="s">
        <v>90</v>
      </c>
      <c r="R91" s="191"/>
      <c r="S91" s="191"/>
      <c r="T91" s="191"/>
      <c r="U91" s="46" t="s">
        <v>91</v>
      </c>
      <c r="V91" s="47" t="s">
        <v>92</v>
      </c>
      <c r="W91" s="159" t="s">
        <v>6</v>
      </c>
      <c r="X91" s="159"/>
      <c r="Y91" s="159"/>
      <c r="Z91" s="48" t="s">
        <v>93</v>
      </c>
      <c r="AA91" s="159" t="s">
        <v>7</v>
      </c>
      <c r="AB91" s="159"/>
      <c r="AC91" s="72" t="s">
        <v>104</v>
      </c>
      <c r="AD91" s="194" t="s">
        <v>105</v>
      </c>
      <c r="AE91" s="194"/>
      <c r="AF91" s="194"/>
      <c r="AG91" s="194"/>
      <c r="AH91" s="45" t="s">
        <v>96</v>
      </c>
      <c r="AI91" s="136" t="s">
        <v>8</v>
      </c>
      <c r="AJ91" s="136"/>
      <c r="AK91" s="136"/>
      <c r="AL91" s="62" t="s">
        <v>106</v>
      </c>
      <c r="AM91" s="191" t="s">
        <v>98</v>
      </c>
      <c r="AN91" s="191"/>
      <c r="AO91" s="191"/>
      <c r="AP91" s="191"/>
      <c r="AQ91" s="159" t="s">
        <v>107</v>
      </c>
      <c r="AR91" s="159"/>
      <c r="AS91" s="159"/>
      <c r="AT91" s="159"/>
      <c r="AU91" s="47" t="s">
        <v>108</v>
      </c>
      <c r="AV91" s="136" t="s">
        <v>66</v>
      </c>
      <c r="AW91" s="136"/>
      <c r="AX91" s="136"/>
      <c r="AY91" s="62" t="s">
        <v>109</v>
      </c>
      <c r="AZ91" s="172" t="s">
        <v>102</v>
      </c>
      <c r="BA91" s="172"/>
      <c r="BB91" s="172"/>
      <c r="BC91" s="172"/>
      <c r="BD91" s="159" t="s">
        <v>67</v>
      </c>
      <c r="BE91" s="159"/>
      <c r="BF91" s="24"/>
      <c r="BG91" s="24"/>
      <c r="BH91" s="24"/>
      <c r="BI91" s="24"/>
      <c r="BJ91" s="25"/>
      <c r="BK91" s="25"/>
      <c r="BL91" s="25"/>
      <c r="BM91" s="25"/>
      <c r="BN91" s="24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4"/>
      <c r="CH91" s="25"/>
      <c r="CI91" s="27"/>
      <c r="CJ91" s="27"/>
      <c r="CK91" s="27"/>
      <c r="CL91" s="27"/>
      <c r="CM91" s="27"/>
      <c r="CN91" s="27"/>
      <c r="CO91" s="27"/>
      <c r="CP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27"/>
      <c r="DH91" s="27"/>
      <c r="DI91" s="27"/>
      <c r="DJ91" s="27"/>
      <c r="DK91" s="27"/>
      <c r="DL91" s="27"/>
      <c r="DM91" s="27"/>
      <c r="DN91" s="27"/>
      <c r="DO91" s="27"/>
      <c r="DP91" s="27"/>
      <c r="DQ91" s="27"/>
      <c r="DR91" s="27"/>
      <c r="DS91" s="27"/>
      <c r="DT91" s="27"/>
      <c r="DU91" s="27"/>
      <c r="DV91" s="27"/>
      <c r="DW91" s="27"/>
      <c r="DX91" s="27"/>
      <c r="DY91" s="27"/>
      <c r="DZ91" s="27"/>
      <c r="EA91" s="27"/>
      <c r="EB91" s="27"/>
      <c r="EC91" s="27"/>
      <c r="ED91" s="27"/>
      <c r="EE91" s="27"/>
      <c r="EF91" s="27"/>
      <c r="EG91" s="27"/>
      <c r="EH91" s="27"/>
      <c r="EI91" s="27"/>
      <c r="EJ91" s="27"/>
      <c r="EK91" s="27"/>
      <c r="EL91" s="27"/>
      <c r="EM91" s="27"/>
      <c r="EN91" s="27"/>
      <c r="EO91" s="27"/>
      <c r="EP91" s="27"/>
      <c r="EQ91" s="27"/>
      <c r="ER91" s="27"/>
      <c r="ES91" s="27"/>
      <c r="ET91" s="27"/>
      <c r="EU91" s="27"/>
      <c r="EV91" s="27"/>
      <c r="EW91" s="27"/>
      <c r="EX91" s="27"/>
      <c r="EY91" s="27"/>
      <c r="EZ91" s="27"/>
      <c r="FA91" s="27"/>
      <c r="FB91" s="27"/>
      <c r="FC91" s="27"/>
      <c r="FD91" s="27"/>
      <c r="FE91" s="27"/>
      <c r="FF91" s="27"/>
      <c r="FG91" s="27"/>
      <c r="FH91" s="27"/>
      <c r="FI91" s="27"/>
      <c r="FJ91" s="27"/>
      <c r="FK91" s="27"/>
      <c r="FL91" s="27"/>
      <c r="FM91" s="27"/>
      <c r="FN91" s="27"/>
      <c r="FO91" s="27"/>
      <c r="FP91" s="27"/>
      <c r="FQ91" s="27"/>
      <c r="FR91" s="27"/>
      <c r="FS91" s="27"/>
      <c r="FT91" s="27"/>
      <c r="FU91" s="27"/>
      <c r="FV91" s="27"/>
      <c r="FW91" s="27"/>
      <c r="FX91" s="27"/>
      <c r="FY91" s="27"/>
      <c r="FZ91" s="27"/>
      <c r="GA91" s="27"/>
      <c r="GB91" s="27"/>
      <c r="GC91" s="27"/>
      <c r="GD91" s="27"/>
      <c r="GE91" s="27"/>
      <c r="GF91" s="27"/>
      <c r="GG91" s="27"/>
      <c r="GH91" s="27"/>
      <c r="GI91" s="27"/>
      <c r="GJ91" s="27"/>
      <c r="GK91" s="27"/>
      <c r="GL91" s="27"/>
      <c r="GM91" s="27"/>
      <c r="GN91" s="27"/>
      <c r="GO91" s="27"/>
      <c r="GP91" s="27"/>
      <c r="GQ91" s="27"/>
      <c r="GR91" s="27"/>
      <c r="GS91" s="27"/>
      <c r="GT91" s="27"/>
      <c r="GU91" s="27"/>
      <c r="GV91" s="27"/>
      <c r="GW91" s="27"/>
      <c r="GX91" s="27"/>
    </row>
    <row r="92" spans="1:206" s="14" customFormat="1" ht="19.5" customHeight="1" x14ac:dyDescent="0.2">
      <c r="A92" s="131"/>
      <c r="B92" s="131"/>
      <c r="C92" s="131"/>
      <c r="D92" s="152" t="s">
        <v>9</v>
      </c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  <c r="AF92" s="152"/>
      <c r="AG92" s="152"/>
      <c r="AH92" s="152"/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  <c r="BB92" s="152"/>
      <c r="BC92" s="152"/>
      <c r="BD92" s="152"/>
      <c r="BE92" s="152"/>
      <c r="BF92" s="24"/>
      <c r="BG92" s="24"/>
      <c r="BH92" s="24"/>
      <c r="BI92" s="24"/>
      <c r="BJ92" s="25"/>
      <c r="BK92" s="25"/>
      <c r="BL92" s="25"/>
      <c r="BM92" s="25"/>
      <c r="BN92" s="24"/>
      <c r="BO92" s="25"/>
      <c r="BP92" s="25"/>
      <c r="BQ92" s="25"/>
      <c r="BR92" s="25"/>
      <c r="BS92" s="25"/>
      <c r="BT92" s="25"/>
      <c r="BU92" s="25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21"/>
      <c r="CH92" s="17"/>
    </row>
    <row r="93" spans="1:206" s="14" customFormat="1" ht="33" customHeight="1" x14ac:dyDescent="0.2">
      <c r="A93" s="131"/>
      <c r="B93" s="131"/>
      <c r="C93" s="131"/>
      <c r="D93" s="70">
        <v>1</v>
      </c>
      <c r="E93" s="70">
        <v>2</v>
      </c>
      <c r="F93" s="70">
        <v>3</v>
      </c>
      <c r="G93" s="70">
        <v>4</v>
      </c>
      <c r="H93" s="70">
        <v>5</v>
      </c>
      <c r="I93" s="70">
        <v>6</v>
      </c>
      <c r="J93" s="70">
        <v>7</v>
      </c>
      <c r="K93" s="70">
        <v>8</v>
      </c>
      <c r="L93" s="70">
        <v>9</v>
      </c>
      <c r="M93" s="70">
        <v>10</v>
      </c>
      <c r="N93" s="70">
        <v>11</v>
      </c>
      <c r="O93" s="70">
        <v>12</v>
      </c>
      <c r="P93" s="70">
        <v>13</v>
      </c>
      <c r="Q93" s="70">
        <v>14</v>
      </c>
      <c r="R93" s="70">
        <v>15</v>
      </c>
      <c r="S93" s="70">
        <v>16</v>
      </c>
      <c r="T93" s="70">
        <v>17</v>
      </c>
      <c r="U93" s="70">
        <v>18</v>
      </c>
      <c r="V93" s="70">
        <v>19</v>
      </c>
      <c r="W93" s="70">
        <v>20</v>
      </c>
      <c r="X93" s="70">
        <v>21</v>
      </c>
      <c r="Y93" s="70">
        <v>22</v>
      </c>
      <c r="Z93" s="70">
        <v>23</v>
      </c>
      <c r="AA93" s="70">
        <v>24</v>
      </c>
      <c r="AB93" s="70">
        <v>25</v>
      </c>
      <c r="AC93" s="70">
        <v>26</v>
      </c>
      <c r="AD93" s="70">
        <v>27</v>
      </c>
      <c r="AE93" s="70">
        <v>28</v>
      </c>
      <c r="AF93" s="70">
        <v>29</v>
      </c>
      <c r="AG93" s="70">
        <v>30</v>
      </c>
      <c r="AH93" s="70">
        <v>31</v>
      </c>
      <c r="AI93" s="70">
        <v>32</v>
      </c>
      <c r="AJ93" s="70">
        <v>33</v>
      </c>
      <c r="AK93" s="70">
        <v>34</v>
      </c>
      <c r="AL93" s="70">
        <v>35</v>
      </c>
      <c r="AM93" s="70">
        <v>36</v>
      </c>
      <c r="AN93" s="70">
        <v>37</v>
      </c>
      <c r="AO93" s="70">
        <v>38</v>
      </c>
      <c r="AP93" s="70">
        <v>39</v>
      </c>
      <c r="AQ93" s="70">
        <v>40</v>
      </c>
      <c r="AR93" s="70">
        <v>41</v>
      </c>
      <c r="AS93" s="70">
        <v>42</v>
      </c>
      <c r="AT93" s="70">
        <v>43</v>
      </c>
      <c r="AU93" s="70">
        <v>44</v>
      </c>
      <c r="AV93" s="70">
        <v>45</v>
      </c>
      <c r="AW93" s="70">
        <v>46</v>
      </c>
      <c r="AX93" s="70">
        <v>47</v>
      </c>
      <c r="AY93" s="70">
        <v>48</v>
      </c>
      <c r="AZ93" s="70">
        <v>49</v>
      </c>
      <c r="BA93" s="70">
        <v>50</v>
      </c>
      <c r="BB93" s="70">
        <v>51</v>
      </c>
      <c r="BC93" s="70">
        <v>52</v>
      </c>
      <c r="BD93" s="136" t="s">
        <v>49</v>
      </c>
      <c r="BE93" s="136"/>
      <c r="BF93" s="24"/>
      <c r="BG93" s="24"/>
      <c r="BH93" s="24"/>
      <c r="BI93" s="24"/>
      <c r="BJ93" s="25"/>
      <c r="BK93" s="25"/>
      <c r="BL93" s="25"/>
      <c r="BM93" s="25"/>
      <c r="BN93" s="24"/>
      <c r="BO93" s="25"/>
      <c r="BP93" s="25"/>
      <c r="BQ93" s="25"/>
      <c r="BR93" s="25"/>
      <c r="BS93" s="25"/>
      <c r="BT93" s="25"/>
      <c r="BU93" s="25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21"/>
      <c r="CH93" s="17"/>
    </row>
    <row r="94" spans="1:206" s="14" customFormat="1" ht="58.5" customHeight="1" x14ac:dyDescent="0.2">
      <c r="A94" s="132" t="s">
        <v>81</v>
      </c>
      <c r="B94" s="36" t="s">
        <v>69</v>
      </c>
      <c r="C94" s="36" t="s">
        <v>78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36" t="s">
        <v>48</v>
      </c>
      <c r="S94" s="36" t="s">
        <v>48</v>
      </c>
      <c r="T94" s="36" t="s">
        <v>44</v>
      </c>
      <c r="U94" s="50">
        <v>0</v>
      </c>
      <c r="V94" s="50">
        <v>0</v>
      </c>
      <c r="W94" s="64"/>
      <c r="X94" s="64"/>
      <c r="Y94" s="64"/>
      <c r="Z94" s="64"/>
      <c r="AA94" s="64"/>
      <c r="AB94" s="64"/>
      <c r="AC94" s="64"/>
      <c r="AD94" s="64"/>
      <c r="AE94" s="64"/>
      <c r="AF94" s="36" t="s">
        <v>44</v>
      </c>
      <c r="AG94" s="36"/>
      <c r="AH94" s="36"/>
      <c r="AI94" s="36"/>
      <c r="AJ94" s="64"/>
      <c r="AK94" s="36"/>
      <c r="AL94" s="36"/>
      <c r="AM94" s="36"/>
      <c r="AN94" s="36" t="s">
        <v>76</v>
      </c>
      <c r="AO94" s="64"/>
      <c r="AP94" s="64"/>
      <c r="AQ94" s="64"/>
      <c r="AR94" s="64"/>
      <c r="AS94" s="51" t="s">
        <v>29</v>
      </c>
      <c r="AT94" s="51" t="s">
        <v>29</v>
      </c>
      <c r="AU94" s="50">
        <v>0</v>
      </c>
      <c r="AV94" s="50">
        <v>0</v>
      </c>
      <c r="AW94" s="50">
        <v>0</v>
      </c>
      <c r="AX94" s="50">
        <v>0</v>
      </c>
      <c r="AY94" s="50">
        <v>0</v>
      </c>
      <c r="AZ94" s="50">
        <v>0</v>
      </c>
      <c r="BA94" s="50">
        <v>0</v>
      </c>
      <c r="BB94" s="50">
        <v>0</v>
      </c>
      <c r="BC94" s="50">
        <v>0</v>
      </c>
      <c r="BD94" s="137" t="s">
        <v>131</v>
      </c>
      <c r="BE94" s="137"/>
      <c r="BF94" s="21"/>
      <c r="BG94" s="21"/>
      <c r="BH94" s="21"/>
      <c r="BI94" s="21"/>
      <c r="BJ94" s="17"/>
      <c r="BK94" s="17"/>
      <c r="BL94" s="17"/>
      <c r="BM94" s="17"/>
      <c r="BN94" s="21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21"/>
      <c r="CH94" s="17"/>
    </row>
    <row r="95" spans="1:206" s="14" customFormat="1" ht="33" customHeight="1" x14ac:dyDescent="0.2">
      <c r="A95" s="133"/>
      <c r="B95" s="34" t="s">
        <v>70</v>
      </c>
      <c r="C95" s="34" t="s">
        <v>59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50">
        <v>0</v>
      </c>
      <c r="V95" s="50">
        <v>0</v>
      </c>
      <c r="W95" s="63"/>
      <c r="X95" s="63"/>
      <c r="Y95" s="63"/>
      <c r="Z95" s="63"/>
      <c r="AA95" s="63"/>
      <c r="AB95" s="63"/>
      <c r="AC95" s="63"/>
      <c r="AD95" s="63"/>
      <c r="AE95" s="63"/>
      <c r="AF95" s="63" t="s">
        <v>40</v>
      </c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51" t="s">
        <v>29</v>
      </c>
      <c r="AT95" s="51" t="s">
        <v>29</v>
      </c>
      <c r="AU95" s="50">
        <v>0</v>
      </c>
      <c r="AV95" s="50">
        <v>0</v>
      </c>
      <c r="AW95" s="50">
        <v>0</v>
      </c>
      <c r="AX95" s="50">
        <v>0</v>
      </c>
      <c r="AY95" s="50">
        <v>0</v>
      </c>
      <c r="AZ95" s="50">
        <v>0</v>
      </c>
      <c r="BA95" s="50">
        <v>0</v>
      </c>
      <c r="BB95" s="50">
        <v>0</v>
      </c>
      <c r="BC95" s="50">
        <v>0</v>
      </c>
      <c r="BD95" s="138" t="s">
        <v>44</v>
      </c>
      <c r="BE95" s="138"/>
      <c r="BF95" s="21"/>
      <c r="BG95" s="21"/>
      <c r="BH95" s="21"/>
      <c r="BI95" s="21"/>
      <c r="BJ95" s="17"/>
      <c r="BK95" s="17"/>
      <c r="BL95" s="17"/>
      <c r="BM95" s="17"/>
      <c r="BN95" s="21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21"/>
      <c r="CH95" s="17"/>
    </row>
    <row r="96" spans="1:206" s="14" customFormat="1" ht="52.5" customHeight="1" x14ac:dyDescent="0.2">
      <c r="A96" s="133"/>
      <c r="B96" s="34" t="s">
        <v>71</v>
      </c>
      <c r="C96" s="34" t="s">
        <v>38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50">
        <v>0</v>
      </c>
      <c r="V96" s="50">
        <v>0</v>
      </c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51" t="s">
        <v>29</v>
      </c>
      <c r="AT96" s="51" t="s">
        <v>29</v>
      </c>
      <c r="AU96" s="50">
        <v>0</v>
      </c>
      <c r="AV96" s="50">
        <v>0</v>
      </c>
      <c r="AW96" s="50">
        <v>0</v>
      </c>
      <c r="AX96" s="50">
        <v>0</v>
      </c>
      <c r="AY96" s="50">
        <v>0</v>
      </c>
      <c r="AZ96" s="50">
        <v>0</v>
      </c>
      <c r="BA96" s="50">
        <v>0</v>
      </c>
      <c r="BB96" s="50">
        <v>0</v>
      </c>
      <c r="BC96" s="50">
        <v>0</v>
      </c>
      <c r="BD96" s="138" t="s">
        <v>48</v>
      </c>
      <c r="BE96" s="138"/>
      <c r="BF96" s="21"/>
      <c r="BG96" s="21"/>
      <c r="BH96" s="21"/>
      <c r="BI96" s="21"/>
      <c r="BJ96" s="17"/>
      <c r="BK96" s="17"/>
      <c r="BL96" s="17"/>
      <c r="BM96" s="17"/>
      <c r="BN96" s="21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21"/>
      <c r="CH96" s="17"/>
    </row>
    <row r="97" spans="1:86" s="14" customFormat="1" ht="37.5" customHeight="1" x14ac:dyDescent="0.2">
      <c r="A97" s="133"/>
      <c r="B97" s="34" t="s">
        <v>72</v>
      </c>
      <c r="C97" s="34" t="s">
        <v>80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50">
        <v>0</v>
      </c>
      <c r="V97" s="50">
        <v>0</v>
      </c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 t="s">
        <v>40</v>
      </c>
      <c r="AO97" s="40"/>
      <c r="AP97" s="40"/>
      <c r="AQ97" s="40"/>
      <c r="AR97" s="40"/>
      <c r="AS97" s="51" t="s">
        <v>29</v>
      </c>
      <c r="AT97" s="51" t="s">
        <v>29</v>
      </c>
      <c r="AU97" s="50">
        <v>0</v>
      </c>
      <c r="AV97" s="50">
        <v>0</v>
      </c>
      <c r="AW97" s="50">
        <v>0</v>
      </c>
      <c r="AX97" s="50">
        <v>0</v>
      </c>
      <c r="AY97" s="50">
        <v>0</v>
      </c>
      <c r="AZ97" s="50">
        <v>0</v>
      </c>
      <c r="BA97" s="50">
        <v>0</v>
      </c>
      <c r="BB97" s="50">
        <v>0</v>
      </c>
      <c r="BC97" s="50">
        <v>0</v>
      </c>
      <c r="BD97" s="138" t="s">
        <v>44</v>
      </c>
      <c r="BE97" s="138"/>
      <c r="BF97" s="21"/>
      <c r="BG97" s="21"/>
      <c r="BH97" s="21"/>
      <c r="BI97" s="21"/>
      <c r="BJ97" s="17"/>
      <c r="BK97" s="17"/>
      <c r="BL97" s="17"/>
      <c r="BM97" s="17"/>
      <c r="BN97" s="21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21"/>
      <c r="CH97" s="17"/>
    </row>
    <row r="98" spans="1:86" s="14" customFormat="1" ht="37.5" customHeight="1" x14ac:dyDescent="0.2">
      <c r="A98" s="133"/>
      <c r="B98" s="34" t="s">
        <v>73</v>
      </c>
      <c r="C98" s="34" t="s">
        <v>25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 t="s">
        <v>48</v>
      </c>
      <c r="U98" s="50">
        <v>0</v>
      </c>
      <c r="V98" s="50">
        <v>0</v>
      </c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 t="s">
        <v>43</v>
      </c>
      <c r="AO98" s="40"/>
      <c r="AP98" s="40"/>
      <c r="AQ98" s="40"/>
      <c r="AR98" s="40"/>
      <c r="AS98" s="51" t="s">
        <v>29</v>
      </c>
      <c r="AT98" s="51" t="s">
        <v>29</v>
      </c>
      <c r="AU98" s="50">
        <v>0</v>
      </c>
      <c r="AV98" s="50">
        <v>0</v>
      </c>
      <c r="AW98" s="50">
        <v>0</v>
      </c>
      <c r="AX98" s="50">
        <v>0</v>
      </c>
      <c r="AY98" s="50">
        <v>0</v>
      </c>
      <c r="AZ98" s="50">
        <v>0</v>
      </c>
      <c r="BA98" s="50">
        <v>0</v>
      </c>
      <c r="BB98" s="50">
        <v>0</v>
      </c>
      <c r="BC98" s="50">
        <v>0</v>
      </c>
      <c r="BD98" s="138" t="s">
        <v>130</v>
      </c>
      <c r="BE98" s="138"/>
      <c r="BF98" s="21"/>
      <c r="BG98" s="21"/>
      <c r="BH98" s="21"/>
      <c r="BI98" s="21"/>
      <c r="BJ98" s="17"/>
      <c r="BK98" s="17"/>
      <c r="BL98" s="17"/>
      <c r="BM98" s="17"/>
      <c r="BN98" s="21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21"/>
      <c r="CH98" s="17"/>
    </row>
    <row r="99" spans="1:86" s="14" customFormat="1" ht="38.25" customHeight="1" x14ac:dyDescent="0.2">
      <c r="A99" s="133"/>
      <c r="B99" s="34" t="s">
        <v>74</v>
      </c>
      <c r="C99" s="34" t="s">
        <v>33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50">
        <v>0</v>
      </c>
      <c r="V99" s="50">
        <v>0</v>
      </c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 t="s">
        <v>40</v>
      </c>
      <c r="AO99" s="40"/>
      <c r="AP99" s="40"/>
      <c r="AQ99" s="40"/>
      <c r="AR99" s="40"/>
      <c r="AS99" s="51" t="s">
        <v>29</v>
      </c>
      <c r="AT99" s="51" t="s">
        <v>29</v>
      </c>
      <c r="AU99" s="50">
        <v>0</v>
      </c>
      <c r="AV99" s="50">
        <v>0</v>
      </c>
      <c r="AW99" s="50">
        <v>0</v>
      </c>
      <c r="AX99" s="50">
        <v>0</v>
      </c>
      <c r="AY99" s="50">
        <v>0</v>
      </c>
      <c r="AZ99" s="50">
        <v>0</v>
      </c>
      <c r="BA99" s="50">
        <v>0</v>
      </c>
      <c r="BB99" s="50">
        <v>0</v>
      </c>
      <c r="BC99" s="50">
        <v>0</v>
      </c>
      <c r="BD99" s="138" t="s">
        <v>44</v>
      </c>
      <c r="BE99" s="138"/>
      <c r="BF99" s="21"/>
      <c r="BG99" s="21"/>
      <c r="BH99" s="21"/>
      <c r="BI99" s="21"/>
      <c r="BJ99" s="17"/>
      <c r="BK99" s="17"/>
      <c r="BL99" s="17"/>
      <c r="BM99" s="17"/>
      <c r="BN99" s="21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21"/>
      <c r="CH99" s="17"/>
    </row>
    <row r="100" spans="1:86" s="14" customFormat="1" ht="47.25" customHeight="1" x14ac:dyDescent="0.2">
      <c r="A100" s="133"/>
      <c r="B100" s="34" t="s">
        <v>75</v>
      </c>
      <c r="C100" s="34" t="s">
        <v>31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 t="s">
        <v>40</v>
      </c>
      <c r="U100" s="50">
        <v>0</v>
      </c>
      <c r="V100" s="50">
        <v>0</v>
      </c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51" t="s">
        <v>29</v>
      </c>
      <c r="AT100" s="51" t="s">
        <v>29</v>
      </c>
      <c r="AU100" s="50">
        <v>0</v>
      </c>
      <c r="AV100" s="50">
        <v>0</v>
      </c>
      <c r="AW100" s="50">
        <v>0</v>
      </c>
      <c r="AX100" s="50">
        <v>0</v>
      </c>
      <c r="AY100" s="50">
        <v>0</v>
      </c>
      <c r="AZ100" s="50">
        <v>0</v>
      </c>
      <c r="BA100" s="50">
        <v>0</v>
      </c>
      <c r="BB100" s="50">
        <v>0</v>
      </c>
      <c r="BC100" s="50">
        <v>0</v>
      </c>
      <c r="BD100" s="138" t="s">
        <v>44</v>
      </c>
      <c r="BE100" s="138"/>
      <c r="BF100" s="21"/>
      <c r="BG100" s="21"/>
      <c r="BH100" s="21"/>
      <c r="BI100" s="21"/>
      <c r="BJ100" s="17"/>
      <c r="BK100" s="17"/>
      <c r="BL100" s="17"/>
      <c r="BM100" s="17"/>
      <c r="BN100" s="21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21"/>
      <c r="CH100" s="17"/>
    </row>
    <row r="101" spans="1:86" s="14" customFormat="1" ht="45" customHeight="1" x14ac:dyDescent="0.2">
      <c r="A101" s="133"/>
      <c r="B101" s="36" t="s">
        <v>23</v>
      </c>
      <c r="C101" s="36" t="s">
        <v>47</v>
      </c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50">
        <v>0</v>
      </c>
      <c r="V101" s="50">
        <v>0</v>
      </c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36"/>
      <c r="AH101" s="36"/>
      <c r="AI101" s="36"/>
      <c r="AJ101" s="64"/>
      <c r="AK101" s="36" t="s">
        <v>44</v>
      </c>
      <c r="AL101" s="36"/>
      <c r="AM101" s="64" t="s">
        <v>41</v>
      </c>
      <c r="AN101" s="36" t="s">
        <v>44</v>
      </c>
      <c r="AO101" s="36"/>
      <c r="AP101" s="36" t="s">
        <v>44</v>
      </c>
      <c r="AQ101" s="64"/>
      <c r="AR101" s="64"/>
      <c r="AS101" s="51" t="s">
        <v>29</v>
      </c>
      <c r="AT101" s="51" t="s">
        <v>29</v>
      </c>
      <c r="AU101" s="50">
        <v>0</v>
      </c>
      <c r="AV101" s="50">
        <v>0</v>
      </c>
      <c r="AW101" s="50">
        <v>0</v>
      </c>
      <c r="AX101" s="50">
        <v>0</v>
      </c>
      <c r="AY101" s="50">
        <v>0</v>
      </c>
      <c r="AZ101" s="50">
        <v>0</v>
      </c>
      <c r="BA101" s="50">
        <v>0</v>
      </c>
      <c r="BB101" s="50">
        <v>0</v>
      </c>
      <c r="BC101" s="50">
        <v>0</v>
      </c>
      <c r="BD101" s="140" t="s">
        <v>133</v>
      </c>
      <c r="BE101" s="140"/>
      <c r="BF101" s="21"/>
      <c r="BG101" s="21"/>
      <c r="BH101" s="21"/>
      <c r="BI101" s="21"/>
      <c r="BJ101" s="17"/>
      <c r="BK101" s="17"/>
      <c r="BL101" s="17"/>
      <c r="BM101" s="17"/>
      <c r="BN101" s="21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21"/>
      <c r="CH101" s="17"/>
    </row>
    <row r="102" spans="1:86" s="14" customFormat="1" ht="78.75" customHeight="1" x14ac:dyDescent="0.2">
      <c r="A102" s="133"/>
      <c r="B102" s="34" t="s">
        <v>26</v>
      </c>
      <c r="C102" s="34" t="s">
        <v>111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50">
        <v>0</v>
      </c>
      <c r="V102" s="50">
        <v>0</v>
      </c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40"/>
      <c r="AJ102" s="63"/>
      <c r="AK102" s="63"/>
      <c r="AL102" s="63"/>
      <c r="AM102" s="63" t="s">
        <v>42</v>
      </c>
      <c r="AN102" s="63"/>
      <c r="AO102" s="63"/>
      <c r="AP102" s="63"/>
      <c r="AQ102" s="63"/>
      <c r="AR102" s="63"/>
      <c r="AS102" s="51" t="s">
        <v>29</v>
      </c>
      <c r="AT102" s="51" t="s">
        <v>29</v>
      </c>
      <c r="AU102" s="50">
        <v>0</v>
      </c>
      <c r="AV102" s="50">
        <v>0</v>
      </c>
      <c r="AW102" s="50">
        <v>0</v>
      </c>
      <c r="AX102" s="50">
        <v>0</v>
      </c>
      <c r="AY102" s="50">
        <v>0</v>
      </c>
      <c r="AZ102" s="50">
        <v>0</v>
      </c>
      <c r="BA102" s="50">
        <v>0</v>
      </c>
      <c r="BB102" s="50">
        <v>0</v>
      </c>
      <c r="BC102" s="50">
        <v>0</v>
      </c>
      <c r="BD102" s="138" t="s">
        <v>41</v>
      </c>
      <c r="BE102" s="138"/>
      <c r="BF102" s="15"/>
    </row>
    <row r="103" spans="1:86" s="14" customFormat="1" ht="46.5" customHeight="1" x14ac:dyDescent="0.2">
      <c r="A103" s="133"/>
      <c r="B103" s="34" t="s">
        <v>113</v>
      </c>
      <c r="C103" s="34" t="s">
        <v>112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50"/>
      <c r="V103" s="50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40"/>
      <c r="AJ103" s="63"/>
      <c r="AK103" s="63"/>
      <c r="AL103" s="63"/>
      <c r="AM103" s="63"/>
      <c r="AN103" s="63" t="s">
        <v>40</v>
      </c>
      <c r="AO103" s="63"/>
      <c r="AP103" s="63"/>
      <c r="AQ103" s="63"/>
      <c r="AR103" s="63"/>
      <c r="AS103" s="51"/>
      <c r="AT103" s="51"/>
      <c r="AU103" s="50"/>
      <c r="AV103" s="50"/>
      <c r="AW103" s="50"/>
      <c r="AX103" s="50"/>
      <c r="AY103" s="50"/>
      <c r="AZ103" s="50"/>
      <c r="BA103" s="50"/>
      <c r="BB103" s="50"/>
      <c r="BC103" s="50"/>
      <c r="BD103" s="117" t="s">
        <v>44</v>
      </c>
      <c r="BE103" s="118"/>
      <c r="BF103" s="15"/>
    </row>
    <row r="104" spans="1:86" s="14" customFormat="1" ht="66.75" customHeight="1" x14ac:dyDescent="0.2">
      <c r="A104" s="133"/>
      <c r="B104" s="80" t="s">
        <v>114</v>
      </c>
      <c r="C104" s="81" t="s">
        <v>57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50"/>
      <c r="V104" s="50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40"/>
      <c r="AJ104" s="63"/>
      <c r="AK104" s="63"/>
      <c r="AL104" s="63"/>
      <c r="AM104" s="63"/>
      <c r="AN104" s="63"/>
      <c r="AO104" s="63"/>
      <c r="AP104" s="63" t="s">
        <v>40</v>
      </c>
      <c r="AQ104" s="63"/>
      <c r="AR104" s="63"/>
      <c r="AS104" s="51"/>
      <c r="AT104" s="51"/>
      <c r="AU104" s="50"/>
      <c r="AV104" s="50"/>
      <c r="AW104" s="50"/>
      <c r="AX104" s="50"/>
      <c r="AY104" s="50"/>
      <c r="AZ104" s="50"/>
      <c r="BA104" s="50"/>
      <c r="BB104" s="50"/>
      <c r="BC104" s="50"/>
      <c r="BD104" s="117" t="s">
        <v>44</v>
      </c>
      <c r="BE104" s="118"/>
      <c r="BF104" s="15"/>
    </row>
    <row r="105" spans="1:86" s="14" customFormat="1" ht="85.5" customHeight="1" x14ac:dyDescent="0.2">
      <c r="A105" s="133"/>
      <c r="B105" s="34" t="s">
        <v>132</v>
      </c>
      <c r="C105" s="34" t="s">
        <v>115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50"/>
      <c r="V105" s="50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40"/>
      <c r="AJ105" s="63"/>
      <c r="AK105" s="63" t="s">
        <v>40</v>
      </c>
      <c r="AL105" s="63"/>
      <c r="AM105" s="63"/>
      <c r="AN105" s="63"/>
      <c r="AO105" s="63"/>
      <c r="AP105" s="63"/>
      <c r="AQ105" s="63"/>
      <c r="AR105" s="63"/>
      <c r="AS105" s="51"/>
      <c r="AT105" s="51"/>
      <c r="AU105" s="50"/>
      <c r="AV105" s="50"/>
      <c r="AW105" s="50"/>
      <c r="AX105" s="50"/>
      <c r="AY105" s="50"/>
      <c r="AZ105" s="50"/>
      <c r="BA105" s="50"/>
      <c r="BB105" s="50"/>
      <c r="BC105" s="50"/>
      <c r="BD105" s="117" t="s">
        <v>44</v>
      </c>
      <c r="BE105" s="118"/>
      <c r="BF105" s="15"/>
    </row>
    <row r="106" spans="1:86" s="14" customFormat="1" ht="54.75" customHeight="1" x14ac:dyDescent="0.2">
      <c r="A106" s="60"/>
      <c r="B106" s="36" t="s">
        <v>12</v>
      </c>
      <c r="C106" s="36" t="s">
        <v>24</v>
      </c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50">
        <v>0</v>
      </c>
      <c r="V106" s="50">
        <v>0</v>
      </c>
      <c r="W106" s="64"/>
      <c r="X106" s="64"/>
      <c r="Y106" s="64"/>
      <c r="Z106" s="64"/>
      <c r="AA106" s="64"/>
      <c r="AB106" s="36"/>
      <c r="AC106" s="64"/>
      <c r="AD106" s="64"/>
      <c r="AE106" s="64"/>
      <c r="AF106" s="64"/>
      <c r="AG106" s="64"/>
      <c r="AH106" s="64"/>
      <c r="AI106" s="36" t="s">
        <v>44</v>
      </c>
      <c r="AJ106" s="64"/>
      <c r="AK106" s="64"/>
      <c r="AL106" s="64"/>
      <c r="AM106" s="64"/>
      <c r="AN106" s="64"/>
      <c r="AO106" s="36"/>
      <c r="AP106" s="36" t="s">
        <v>136</v>
      </c>
      <c r="AQ106" s="64" t="s">
        <v>41</v>
      </c>
      <c r="AR106" s="36" t="s">
        <v>44</v>
      </c>
      <c r="AS106" s="51" t="s">
        <v>79</v>
      </c>
      <c r="AT106" s="51" t="s">
        <v>79</v>
      </c>
      <c r="AU106" s="50">
        <v>0</v>
      </c>
      <c r="AV106" s="50">
        <v>0</v>
      </c>
      <c r="AW106" s="50">
        <v>0</v>
      </c>
      <c r="AX106" s="50">
        <v>0</v>
      </c>
      <c r="AY106" s="50">
        <v>0</v>
      </c>
      <c r="AZ106" s="50">
        <v>0</v>
      </c>
      <c r="BA106" s="50">
        <v>0</v>
      </c>
      <c r="BB106" s="50">
        <v>0</v>
      </c>
      <c r="BC106" s="50">
        <v>0</v>
      </c>
      <c r="BD106" s="140" t="s">
        <v>140</v>
      </c>
      <c r="BE106" s="140"/>
      <c r="BF106" s="21"/>
      <c r="BG106" s="21"/>
      <c r="BH106" s="21"/>
      <c r="BI106" s="21"/>
      <c r="BJ106" s="17"/>
      <c r="BK106" s="17"/>
      <c r="BL106" s="17"/>
      <c r="BM106" s="17"/>
      <c r="BN106" s="21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21"/>
      <c r="CH106" s="17"/>
    </row>
    <row r="107" spans="1:86" s="14" customFormat="1" ht="68.25" customHeight="1" x14ac:dyDescent="0.2">
      <c r="A107" s="60"/>
      <c r="B107" s="105" t="s">
        <v>16</v>
      </c>
      <c r="C107" s="105" t="s">
        <v>116</v>
      </c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50">
        <v>0</v>
      </c>
      <c r="V107" s="50">
        <v>0</v>
      </c>
      <c r="W107" s="106"/>
      <c r="X107" s="106"/>
      <c r="Y107" s="106"/>
      <c r="Z107" s="106"/>
      <c r="AA107" s="106"/>
      <c r="AB107" s="105"/>
      <c r="AC107" s="106"/>
      <c r="AD107" s="106"/>
      <c r="AE107" s="106"/>
      <c r="AF107" s="106"/>
      <c r="AG107" s="106"/>
      <c r="AH107" s="106"/>
      <c r="AI107" s="105" t="s">
        <v>44</v>
      </c>
      <c r="AJ107" s="106"/>
      <c r="AK107" s="106"/>
      <c r="AL107" s="106"/>
      <c r="AM107" s="105" t="s">
        <v>48</v>
      </c>
      <c r="AN107" s="106"/>
      <c r="AO107" s="105" t="s">
        <v>48</v>
      </c>
      <c r="AP107" s="105" t="s">
        <v>136</v>
      </c>
      <c r="AQ107" s="106"/>
      <c r="AR107" s="105" t="s">
        <v>48</v>
      </c>
      <c r="AS107" s="51" t="s">
        <v>41</v>
      </c>
      <c r="AT107" s="51" t="s">
        <v>41</v>
      </c>
      <c r="AU107" s="50">
        <v>0</v>
      </c>
      <c r="AV107" s="50">
        <v>0</v>
      </c>
      <c r="AW107" s="50">
        <v>0</v>
      </c>
      <c r="AX107" s="50">
        <v>0</v>
      </c>
      <c r="AY107" s="50">
        <v>0</v>
      </c>
      <c r="AZ107" s="50">
        <v>0</v>
      </c>
      <c r="BA107" s="50">
        <v>0</v>
      </c>
      <c r="BB107" s="50">
        <v>0</v>
      </c>
      <c r="BC107" s="50">
        <v>0</v>
      </c>
      <c r="BD107" s="141" t="s">
        <v>137</v>
      </c>
      <c r="BE107" s="141"/>
      <c r="BF107" s="21"/>
      <c r="BG107" s="21"/>
      <c r="BH107" s="21"/>
      <c r="BI107" s="21"/>
      <c r="BJ107" s="17"/>
      <c r="BK107" s="17"/>
      <c r="BL107" s="17"/>
      <c r="BM107" s="17"/>
      <c r="BN107" s="21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21"/>
      <c r="CH107" s="17"/>
    </row>
    <row r="108" spans="1:86" s="14" customFormat="1" ht="24.75" customHeight="1" x14ac:dyDescent="0.2">
      <c r="A108" s="60"/>
      <c r="B108" s="103"/>
      <c r="C108" s="34" t="s">
        <v>135</v>
      </c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50"/>
      <c r="V108" s="50"/>
      <c r="W108" s="98"/>
      <c r="X108" s="98"/>
      <c r="Y108" s="98"/>
      <c r="Z108" s="98"/>
      <c r="AA108" s="98"/>
      <c r="AB108" s="103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103"/>
      <c r="AN108" s="98"/>
      <c r="AO108" s="103"/>
      <c r="AP108" s="103"/>
      <c r="AQ108" s="98"/>
      <c r="AR108" s="103"/>
      <c r="AS108" s="58"/>
      <c r="AT108" s="58" t="s">
        <v>42</v>
      </c>
      <c r="AU108" s="50"/>
      <c r="AV108" s="50"/>
      <c r="AW108" s="50"/>
      <c r="AX108" s="50"/>
      <c r="AY108" s="50"/>
      <c r="AZ108" s="50"/>
      <c r="BA108" s="50"/>
      <c r="BB108" s="50"/>
      <c r="BC108" s="50"/>
      <c r="BD108" s="117" t="s">
        <v>41</v>
      </c>
      <c r="BE108" s="118"/>
      <c r="BF108" s="21"/>
      <c r="BG108" s="21"/>
      <c r="BH108" s="21"/>
      <c r="BI108" s="21"/>
      <c r="BJ108" s="17"/>
      <c r="BK108" s="17"/>
      <c r="BL108" s="17"/>
      <c r="BM108" s="17"/>
      <c r="BN108" s="21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21"/>
      <c r="CH108" s="17"/>
    </row>
    <row r="109" spans="1:86" s="14" customFormat="1" ht="72.75" customHeight="1" x14ac:dyDescent="0.2">
      <c r="A109" s="60"/>
      <c r="B109" s="34" t="s">
        <v>17</v>
      </c>
      <c r="C109" s="34" t="s">
        <v>117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50">
        <v>0</v>
      </c>
      <c r="V109" s="50">
        <v>0</v>
      </c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 t="s">
        <v>48</v>
      </c>
      <c r="AP109" s="40"/>
      <c r="AQ109" s="40"/>
      <c r="AR109" s="40"/>
      <c r="AS109" s="58" t="s">
        <v>42</v>
      </c>
      <c r="AT109" s="51" t="s">
        <v>29</v>
      </c>
      <c r="AU109" s="50">
        <v>0</v>
      </c>
      <c r="AV109" s="50">
        <v>0</v>
      </c>
      <c r="AW109" s="50">
        <v>0</v>
      </c>
      <c r="AX109" s="50">
        <v>0</v>
      </c>
      <c r="AY109" s="50">
        <v>0</v>
      </c>
      <c r="AZ109" s="50">
        <v>0</v>
      </c>
      <c r="BA109" s="50">
        <v>0</v>
      </c>
      <c r="BB109" s="50">
        <v>0</v>
      </c>
      <c r="BC109" s="50">
        <v>0</v>
      </c>
      <c r="BD109" s="138" t="s">
        <v>41</v>
      </c>
      <c r="BE109" s="138"/>
      <c r="BF109" s="21"/>
      <c r="BG109" s="21"/>
      <c r="BH109" s="21"/>
      <c r="BI109" s="21"/>
      <c r="BJ109" s="17"/>
      <c r="BK109" s="17"/>
      <c r="BL109" s="17"/>
      <c r="BM109" s="17"/>
      <c r="BN109" s="21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21"/>
      <c r="CH109" s="17"/>
    </row>
    <row r="110" spans="1:86" s="14" customFormat="1" ht="55.5" customHeight="1" x14ac:dyDescent="0.2">
      <c r="A110" s="60"/>
      <c r="B110" s="34" t="s">
        <v>22</v>
      </c>
      <c r="C110" s="41" t="s">
        <v>118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50">
        <v>0</v>
      </c>
      <c r="V110" s="50">
        <v>0</v>
      </c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 t="s">
        <v>40</v>
      </c>
      <c r="AQ110" s="40" t="s">
        <v>48</v>
      </c>
      <c r="AR110" s="40" t="s">
        <v>48</v>
      </c>
      <c r="AS110" s="51" t="s">
        <v>48</v>
      </c>
      <c r="AT110" s="51" t="s">
        <v>29</v>
      </c>
      <c r="AU110" s="50">
        <v>0</v>
      </c>
      <c r="AV110" s="50">
        <v>0</v>
      </c>
      <c r="AW110" s="50">
        <v>0</v>
      </c>
      <c r="AX110" s="50">
        <v>0</v>
      </c>
      <c r="AY110" s="50">
        <v>0</v>
      </c>
      <c r="AZ110" s="50">
        <v>0</v>
      </c>
      <c r="BA110" s="50">
        <v>0</v>
      </c>
      <c r="BB110" s="50">
        <v>0</v>
      </c>
      <c r="BC110" s="50">
        <v>0</v>
      </c>
      <c r="BD110" s="138" t="s">
        <v>44</v>
      </c>
      <c r="BE110" s="138"/>
      <c r="BF110" s="21"/>
      <c r="BG110" s="21"/>
      <c r="BH110" s="21"/>
      <c r="BI110" s="21"/>
      <c r="BJ110" s="17"/>
      <c r="BK110" s="17"/>
      <c r="BL110" s="17"/>
      <c r="BM110" s="17"/>
      <c r="BN110" s="21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21"/>
      <c r="CH110" s="17"/>
    </row>
    <row r="111" spans="1:86" s="14" customFormat="1" ht="111" customHeight="1" x14ac:dyDescent="0.2">
      <c r="A111" s="60"/>
      <c r="B111" s="34" t="s">
        <v>53</v>
      </c>
      <c r="C111" s="41" t="s">
        <v>119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50">
        <v>0</v>
      </c>
      <c r="V111" s="50">
        <v>0</v>
      </c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 t="s">
        <v>40</v>
      </c>
      <c r="AQ111" s="40"/>
      <c r="AR111" s="40" t="s">
        <v>48</v>
      </c>
      <c r="AS111" s="51" t="s">
        <v>48</v>
      </c>
      <c r="AT111" s="51" t="s">
        <v>48</v>
      </c>
      <c r="AU111" s="50">
        <v>0</v>
      </c>
      <c r="AV111" s="50">
        <v>0</v>
      </c>
      <c r="AW111" s="50">
        <v>0</v>
      </c>
      <c r="AX111" s="50">
        <v>0</v>
      </c>
      <c r="AY111" s="50">
        <v>0</v>
      </c>
      <c r="AZ111" s="50">
        <v>0</v>
      </c>
      <c r="BA111" s="50">
        <v>0</v>
      </c>
      <c r="BB111" s="50">
        <v>0</v>
      </c>
      <c r="BC111" s="50">
        <v>0</v>
      </c>
      <c r="BD111" s="138" t="s">
        <v>44</v>
      </c>
      <c r="BE111" s="138"/>
      <c r="BF111" s="21"/>
      <c r="BG111" s="21"/>
      <c r="BH111" s="21"/>
      <c r="BI111" s="21"/>
      <c r="BJ111" s="17"/>
      <c r="BK111" s="17"/>
      <c r="BL111" s="17"/>
      <c r="BM111" s="17"/>
      <c r="BN111" s="21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21"/>
      <c r="CH111" s="17"/>
    </row>
    <row r="112" spans="1:86" s="14" customFormat="1" ht="36" customHeight="1" x14ac:dyDescent="0.2">
      <c r="A112" s="60"/>
      <c r="B112" s="35" t="s">
        <v>18</v>
      </c>
      <c r="C112" s="35" t="s">
        <v>19</v>
      </c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0">
        <v>0</v>
      </c>
      <c r="V112" s="50">
        <v>0</v>
      </c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121" t="s">
        <v>40</v>
      </c>
      <c r="AJ112" s="54"/>
      <c r="AK112" s="54"/>
      <c r="AL112" s="54"/>
      <c r="AM112" s="54"/>
      <c r="AN112" s="54"/>
      <c r="AO112" s="54"/>
      <c r="AP112" s="54" t="s">
        <v>48</v>
      </c>
      <c r="AQ112" s="54"/>
      <c r="AR112" s="54"/>
      <c r="AS112" s="51" t="s">
        <v>29</v>
      </c>
      <c r="AT112" s="51" t="s">
        <v>29</v>
      </c>
      <c r="AU112" s="50">
        <v>0</v>
      </c>
      <c r="AV112" s="50">
        <v>0</v>
      </c>
      <c r="AW112" s="50">
        <v>0</v>
      </c>
      <c r="AX112" s="50">
        <v>0</v>
      </c>
      <c r="AY112" s="50">
        <v>0</v>
      </c>
      <c r="AZ112" s="50">
        <v>0</v>
      </c>
      <c r="BA112" s="50">
        <v>0</v>
      </c>
      <c r="BB112" s="50">
        <v>0</v>
      </c>
      <c r="BC112" s="50">
        <v>0</v>
      </c>
      <c r="BD112" s="113" t="s">
        <v>134</v>
      </c>
      <c r="BE112" s="114"/>
      <c r="BF112" s="21"/>
      <c r="BG112" s="21"/>
      <c r="BH112" s="21"/>
      <c r="BI112" s="21"/>
      <c r="BJ112" s="17"/>
      <c r="BK112" s="17"/>
      <c r="BL112" s="17"/>
      <c r="BM112" s="17"/>
      <c r="BN112" s="21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21"/>
      <c r="CH112" s="17"/>
    </row>
    <row r="113" spans="1:86" s="14" customFormat="1" ht="69" customHeight="1" x14ac:dyDescent="0.2">
      <c r="A113" s="60"/>
      <c r="B113" s="35" t="s">
        <v>60</v>
      </c>
      <c r="C113" s="35" t="s">
        <v>32</v>
      </c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0">
        <v>0</v>
      </c>
      <c r="V113" s="50">
        <v>0</v>
      </c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122"/>
      <c r="AJ113" s="35"/>
      <c r="AK113" s="35"/>
      <c r="AL113" s="35"/>
      <c r="AM113" s="35" t="s">
        <v>48</v>
      </c>
      <c r="AN113" s="35"/>
      <c r="AO113" s="35"/>
      <c r="AP113" s="35"/>
      <c r="AQ113" s="35"/>
      <c r="AR113" s="35"/>
      <c r="AS113" s="51" t="s">
        <v>29</v>
      </c>
      <c r="AT113" s="51" t="s">
        <v>29</v>
      </c>
      <c r="AU113" s="50">
        <v>0</v>
      </c>
      <c r="AV113" s="50">
        <v>0</v>
      </c>
      <c r="AW113" s="50">
        <v>0</v>
      </c>
      <c r="AX113" s="50">
        <v>0</v>
      </c>
      <c r="AY113" s="50">
        <v>0</v>
      </c>
      <c r="AZ113" s="50">
        <v>0</v>
      </c>
      <c r="BA113" s="50">
        <v>0</v>
      </c>
      <c r="BB113" s="50">
        <v>0</v>
      </c>
      <c r="BC113" s="50">
        <v>0</v>
      </c>
      <c r="BD113" s="115"/>
      <c r="BE113" s="116"/>
      <c r="BF113" s="21"/>
      <c r="BG113" s="21"/>
      <c r="BH113" s="21"/>
      <c r="BI113" s="21"/>
      <c r="BJ113" s="17"/>
      <c r="BK113" s="17"/>
      <c r="BL113" s="17"/>
      <c r="BM113" s="17"/>
      <c r="BN113" s="21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21"/>
      <c r="CH113" s="17"/>
    </row>
    <row r="114" spans="1:86" s="14" customFormat="1" ht="99" customHeight="1" x14ac:dyDescent="0.2">
      <c r="A114" s="60"/>
      <c r="B114" s="107" t="s">
        <v>52</v>
      </c>
      <c r="C114" s="108" t="s">
        <v>120</v>
      </c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68"/>
      <c r="V114" s="6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10"/>
      <c r="AJ114" s="108"/>
      <c r="AK114" s="108"/>
      <c r="AL114" s="108"/>
      <c r="AM114" s="108"/>
      <c r="AN114" s="108"/>
      <c r="AO114" s="108"/>
      <c r="AP114" s="108"/>
      <c r="AQ114" s="107" t="s">
        <v>41</v>
      </c>
      <c r="AR114" s="108"/>
      <c r="AS114" s="69"/>
      <c r="AT114" s="69"/>
      <c r="AU114" s="68"/>
      <c r="AV114" s="68"/>
      <c r="AW114" s="68"/>
      <c r="AX114" s="68"/>
      <c r="AY114" s="68"/>
      <c r="AZ114" s="68"/>
      <c r="BA114" s="68"/>
      <c r="BB114" s="68"/>
      <c r="BC114" s="68"/>
      <c r="BD114" s="119" t="s">
        <v>41</v>
      </c>
      <c r="BE114" s="120"/>
      <c r="BF114" s="21"/>
      <c r="BG114" s="21"/>
      <c r="BH114" s="21"/>
      <c r="BI114" s="21"/>
      <c r="BJ114" s="17"/>
      <c r="BK114" s="17"/>
      <c r="BL114" s="17"/>
      <c r="BM114" s="17"/>
      <c r="BN114" s="21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21"/>
      <c r="CH114" s="17"/>
    </row>
    <row r="115" spans="1:86" s="14" customFormat="1" ht="37.5" customHeight="1" x14ac:dyDescent="0.2">
      <c r="A115" s="60"/>
      <c r="B115" s="80" t="s">
        <v>58</v>
      </c>
      <c r="C115" s="80" t="s">
        <v>122</v>
      </c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68"/>
      <c r="V115" s="68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53"/>
      <c r="AJ115" s="80"/>
      <c r="AK115" s="80"/>
      <c r="AL115" s="80"/>
      <c r="AM115" s="80"/>
      <c r="AN115" s="80"/>
      <c r="AO115" s="80"/>
      <c r="AP115" s="80"/>
      <c r="AQ115" s="80" t="s">
        <v>42</v>
      </c>
      <c r="AR115" s="80"/>
      <c r="AS115" s="69"/>
      <c r="AT115" s="69"/>
      <c r="AU115" s="68"/>
      <c r="AV115" s="68"/>
      <c r="AW115" s="68"/>
      <c r="AX115" s="68"/>
      <c r="AY115" s="68"/>
      <c r="AZ115" s="68"/>
      <c r="BA115" s="68"/>
      <c r="BB115" s="68"/>
      <c r="BC115" s="68"/>
      <c r="BD115" s="117" t="s">
        <v>41</v>
      </c>
      <c r="BE115" s="118"/>
      <c r="BF115" s="21"/>
      <c r="BG115" s="21"/>
      <c r="BH115" s="21"/>
      <c r="BI115" s="21"/>
      <c r="BJ115" s="17"/>
      <c r="BK115" s="17"/>
      <c r="BL115" s="17"/>
      <c r="BM115" s="17"/>
      <c r="BN115" s="21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21"/>
      <c r="CH115" s="17"/>
    </row>
    <row r="116" spans="1:86" s="14" customFormat="1" ht="68.25" customHeight="1" x14ac:dyDescent="0.2">
      <c r="A116" s="60"/>
      <c r="B116" s="80" t="s">
        <v>121</v>
      </c>
      <c r="C116" s="80" t="s">
        <v>123</v>
      </c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68"/>
      <c r="V116" s="68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53"/>
      <c r="AJ116" s="80"/>
      <c r="AK116" s="80"/>
      <c r="AL116" s="80"/>
      <c r="AM116" s="80"/>
      <c r="AN116" s="80"/>
      <c r="AO116" s="80"/>
      <c r="AP116" s="80"/>
      <c r="AQ116" s="80"/>
      <c r="AR116" s="80"/>
      <c r="AS116" s="69"/>
      <c r="AT116" s="69"/>
      <c r="AU116" s="68"/>
      <c r="AV116" s="68"/>
      <c r="AW116" s="68"/>
      <c r="AX116" s="68"/>
      <c r="AY116" s="68"/>
      <c r="AZ116" s="68"/>
      <c r="BA116" s="68"/>
      <c r="BB116" s="68"/>
      <c r="BC116" s="68"/>
      <c r="BD116" s="117"/>
      <c r="BE116" s="118"/>
      <c r="BF116" s="21"/>
      <c r="BG116" s="21"/>
      <c r="BH116" s="21"/>
      <c r="BI116" s="21"/>
      <c r="BJ116" s="17"/>
      <c r="BK116" s="17"/>
      <c r="BL116" s="17"/>
      <c r="BM116" s="17"/>
      <c r="BN116" s="21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21"/>
      <c r="CH116" s="17"/>
    </row>
    <row r="117" spans="1:86" s="14" customFormat="1" ht="27" customHeight="1" x14ac:dyDescent="0.2">
      <c r="A117" s="60"/>
      <c r="B117" s="175" t="s">
        <v>124</v>
      </c>
      <c r="C117" s="175" t="s">
        <v>125</v>
      </c>
      <c r="D117" s="127"/>
      <c r="E117" s="127"/>
      <c r="F117" s="127"/>
      <c r="G117" s="127"/>
      <c r="H117" s="127"/>
      <c r="I117" s="127"/>
      <c r="J117" s="127"/>
      <c r="K117" s="127"/>
      <c r="L117" s="127"/>
      <c r="M117" s="127"/>
      <c r="N117" s="127"/>
      <c r="O117" s="127"/>
      <c r="P117" s="127"/>
      <c r="Q117" s="127"/>
      <c r="R117" s="127"/>
      <c r="S117" s="127"/>
      <c r="T117" s="127"/>
      <c r="U117" s="125">
        <v>0</v>
      </c>
      <c r="V117" s="125">
        <v>0</v>
      </c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  <c r="AG117" s="127"/>
      <c r="AH117" s="127"/>
      <c r="AI117" s="127"/>
      <c r="AJ117" s="127"/>
      <c r="AK117" s="127"/>
      <c r="AL117" s="127"/>
      <c r="AM117" s="127"/>
      <c r="AN117" s="127"/>
      <c r="AO117" s="129" t="s">
        <v>48</v>
      </c>
      <c r="AP117" s="127"/>
      <c r="AQ117" s="127"/>
      <c r="AR117" s="129" t="s">
        <v>44</v>
      </c>
      <c r="AS117" s="134" t="s">
        <v>41</v>
      </c>
      <c r="AT117" s="134" t="s">
        <v>41</v>
      </c>
      <c r="AU117" s="125">
        <v>0</v>
      </c>
      <c r="AV117" s="125">
        <v>0</v>
      </c>
      <c r="AW117" s="125">
        <v>0</v>
      </c>
      <c r="AX117" s="125">
        <v>0</v>
      </c>
      <c r="AY117" s="125">
        <v>0</v>
      </c>
      <c r="AZ117" s="125">
        <v>0</v>
      </c>
      <c r="BA117" s="125">
        <v>0</v>
      </c>
      <c r="BB117" s="125">
        <v>0</v>
      </c>
      <c r="BC117" s="125">
        <v>0</v>
      </c>
      <c r="BD117" s="142" t="s">
        <v>139</v>
      </c>
      <c r="BE117" s="143"/>
      <c r="BF117" s="21"/>
      <c r="BG117" s="21"/>
      <c r="BH117" s="21"/>
      <c r="BI117" s="21"/>
      <c r="BJ117" s="17"/>
      <c r="BK117" s="17"/>
      <c r="BL117" s="17"/>
      <c r="BM117" s="17"/>
      <c r="BN117" s="21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21"/>
      <c r="CH117" s="17"/>
    </row>
    <row r="118" spans="1:86" s="14" customFormat="1" ht="128.25" customHeight="1" x14ac:dyDescent="0.2">
      <c r="A118" s="60"/>
      <c r="B118" s="175"/>
      <c r="C118" s="175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  <c r="Q118" s="128"/>
      <c r="R118" s="128"/>
      <c r="S118" s="128"/>
      <c r="T118" s="128"/>
      <c r="U118" s="126"/>
      <c r="V118" s="126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28"/>
      <c r="AG118" s="128"/>
      <c r="AH118" s="128"/>
      <c r="AI118" s="128"/>
      <c r="AJ118" s="128"/>
      <c r="AK118" s="128"/>
      <c r="AL118" s="128"/>
      <c r="AM118" s="128"/>
      <c r="AN118" s="128"/>
      <c r="AO118" s="130"/>
      <c r="AP118" s="128"/>
      <c r="AQ118" s="128"/>
      <c r="AR118" s="130"/>
      <c r="AS118" s="135"/>
      <c r="AT118" s="135"/>
      <c r="AU118" s="126"/>
      <c r="AV118" s="126"/>
      <c r="AW118" s="126"/>
      <c r="AX118" s="126"/>
      <c r="AY118" s="126"/>
      <c r="AZ118" s="126"/>
      <c r="BA118" s="126"/>
      <c r="BB118" s="126"/>
      <c r="BC118" s="126"/>
      <c r="BD118" s="144"/>
      <c r="BE118" s="145"/>
      <c r="BF118" s="21"/>
      <c r="BG118" s="21"/>
      <c r="BH118" s="21"/>
      <c r="BI118" s="21"/>
      <c r="BJ118" s="17"/>
      <c r="BK118" s="17"/>
      <c r="BL118" s="17"/>
      <c r="BM118" s="17"/>
      <c r="BN118" s="21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21"/>
      <c r="CH118" s="17"/>
    </row>
    <row r="119" spans="1:86" s="14" customFormat="1" ht="33.75" customHeight="1" x14ac:dyDescent="0.2">
      <c r="A119" s="60"/>
      <c r="B119" s="34"/>
      <c r="C119" s="34" t="s">
        <v>68</v>
      </c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0">
        <v>0</v>
      </c>
      <c r="V119" s="50">
        <v>0</v>
      </c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34"/>
      <c r="AS119" s="51" t="s">
        <v>29</v>
      </c>
      <c r="AT119" s="51" t="s">
        <v>42</v>
      </c>
      <c r="AU119" s="50">
        <v>0</v>
      </c>
      <c r="AV119" s="50">
        <v>0</v>
      </c>
      <c r="AW119" s="50">
        <v>0</v>
      </c>
      <c r="AX119" s="50">
        <v>0</v>
      </c>
      <c r="AY119" s="50">
        <v>0</v>
      </c>
      <c r="AZ119" s="50">
        <v>0</v>
      </c>
      <c r="BA119" s="50">
        <v>0</v>
      </c>
      <c r="BB119" s="50">
        <v>0</v>
      </c>
      <c r="BC119" s="50">
        <v>0</v>
      </c>
      <c r="BD119" s="138" t="s">
        <v>41</v>
      </c>
      <c r="BE119" s="138"/>
      <c r="BF119" s="21"/>
      <c r="BG119" s="21"/>
      <c r="BH119" s="21"/>
      <c r="BI119" s="21"/>
      <c r="BJ119" s="17"/>
      <c r="BK119" s="17"/>
      <c r="BL119" s="17"/>
      <c r="BM119" s="17"/>
      <c r="BN119" s="21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21"/>
      <c r="CH119" s="17"/>
    </row>
    <row r="120" spans="1:86" s="14" customFormat="1" ht="56.25" customHeight="1" x14ac:dyDescent="0.2">
      <c r="A120" s="60"/>
      <c r="B120" s="34" t="s">
        <v>126</v>
      </c>
      <c r="C120" s="34" t="s">
        <v>127</v>
      </c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0"/>
      <c r="V120" s="50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  <c r="AO120" s="53"/>
      <c r="AP120" s="53"/>
      <c r="AQ120" s="53"/>
      <c r="AR120" s="34"/>
      <c r="AS120" s="58" t="s">
        <v>42</v>
      </c>
      <c r="AT120" s="51"/>
      <c r="AU120" s="50"/>
      <c r="AV120" s="50"/>
      <c r="AW120" s="50"/>
      <c r="AX120" s="50"/>
      <c r="AY120" s="50"/>
      <c r="AZ120" s="50"/>
      <c r="BA120" s="50"/>
      <c r="BB120" s="50"/>
      <c r="BC120" s="50"/>
      <c r="BD120" s="117" t="s">
        <v>41</v>
      </c>
      <c r="BE120" s="118"/>
      <c r="BF120" s="21"/>
      <c r="BG120" s="21"/>
      <c r="BH120" s="21"/>
      <c r="BI120" s="21"/>
      <c r="BJ120" s="17"/>
      <c r="BK120" s="17"/>
      <c r="BL120" s="17"/>
      <c r="BM120" s="17"/>
      <c r="BN120" s="21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21"/>
      <c r="CH120" s="17"/>
    </row>
    <row r="121" spans="1:86" s="14" customFormat="1" ht="39" customHeight="1" x14ac:dyDescent="0.2">
      <c r="A121" s="60"/>
      <c r="B121" s="35" t="s">
        <v>61</v>
      </c>
      <c r="C121" s="35" t="s">
        <v>19</v>
      </c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 t="s">
        <v>48</v>
      </c>
      <c r="U121" s="50">
        <v>0</v>
      </c>
      <c r="V121" s="50">
        <v>0</v>
      </c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 t="s">
        <v>48</v>
      </c>
      <c r="AP121" s="35" t="s">
        <v>48</v>
      </c>
      <c r="AQ121" s="35"/>
      <c r="AR121" s="111" t="s">
        <v>138</v>
      </c>
      <c r="AS121" s="51" t="s">
        <v>29</v>
      </c>
      <c r="AT121" s="51" t="s">
        <v>29</v>
      </c>
      <c r="AU121" s="50">
        <v>0</v>
      </c>
      <c r="AV121" s="50">
        <v>0</v>
      </c>
      <c r="AW121" s="50">
        <v>0</v>
      </c>
      <c r="AX121" s="50">
        <v>0</v>
      </c>
      <c r="AY121" s="50">
        <v>0</v>
      </c>
      <c r="AZ121" s="50">
        <v>0</v>
      </c>
      <c r="BA121" s="50">
        <v>0</v>
      </c>
      <c r="BB121" s="50">
        <v>0</v>
      </c>
      <c r="BC121" s="50">
        <v>0</v>
      </c>
      <c r="BD121" s="113" t="s">
        <v>134</v>
      </c>
      <c r="BE121" s="114"/>
      <c r="BF121" s="166"/>
      <c r="BG121" s="163"/>
      <c r="BH121" s="163"/>
      <c r="BI121" s="163"/>
      <c r="BJ121" s="164"/>
      <c r="BK121" s="164"/>
      <c r="BL121" s="164"/>
      <c r="BM121" s="164"/>
      <c r="BN121" s="163"/>
      <c r="BO121" s="164"/>
      <c r="BP121" s="164"/>
      <c r="BQ121" s="164"/>
      <c r="BR121" s="164"/>
      <c r="BS121" s="164"/>
      <c r="BT121" s="164"/>
      <c r="BU121" s="164"/>
      <c r="BV121" s="164"/>
      <c r="BW121" s="164"/>
      <c r="BX121" s="164"/>
      <c r="BY121" s="164"/>
      <c r="BZ121" s="164"/>
      <c r="CA121" s="164"/>
      <c r="CB121" s="164"/>
      <c r="CC121" s="164"/>
      <c r="CD121" s="164"/>
      <c r="CE121" s="164"/>
      <c r="CF121" s="164"/>
      <c r="CG121" s="163"/>
      <c r="CH121" s="164"/>
    </row>
    <row r="122" spans="1:86" s="14" customFormat="1" ht="56.25" customHeight="1" x14ac:dyDescent="0.2">
      <c r="A122" s="60"/>
      <c r="B122" s="35" t="s">
        <v>62</v>
      </c>
      <c r="C122" s="35" t="s">
        <v>32</v>
      </c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0">
        <v>0</v>
      </c>
      <c r="V122" s="50">
        <v>0</v>
      </c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112"/>
      <c r="AS122" s="51" t="s">
        <v>29</v>
      </c>
      <c r="AT122" s="51" t="s">
        <v>29</v>
      </c>
      <c r="AU122" s="50">
        <v>0</v>
      </c>
      <c r="AV122" s="50">
        <v>0</v>
      </c>
      <c r="AW122" s="50">
        <v>0</v>
      </c>
      <c r="AX122" s="50">
        <v>0</v>
      </c>
      <c r="AY122" s="50">
        <v>0</v>
      </c>
      <c r="AZ122" s="50">
        <v>0</v>
      </c>
      <c r="BA122" s="50">
        <v>0</v>
      </c>
      <c r="BB122" s="50">
        <v>0</v>
      </c>
      <c r="BC122" s="50">
        <v>0</v>
      </c>
      <c r="BD122" s="115"/>
      <c r="BE122" s="116"/>
      <c r="BF122" s="166"/>
      <c r="BG122" s="163"/>
      <c r="BH122" s="163"/>
      <c r="BI122" s="163"/>
      <c r="BJ122" s="164"/>
      <c r="BK122" s="164"/>
      <c r="BL122" s="164"/>
      <c r="BM122" s="164"/>
      <c r="BN122" s="163"/>
      <c r="BO122" s="164"/>
      <c r="BP122" s="164"/>
      <c r="BQ122" s="164"/>
      <c r="BR122" s="164"/>
      <c r="BS122" s="164"/>
      <c r="BT122" s="164"/>
      <c r="BU122" s="164"/>
      <c r="BV122" s="164"/>
      <c r="BW122" s="164"/>
      <c r="BX122" s="164"/>
      <c r="BY122" s="164"/>
      <c r="BZ122" s="164"/>
      <c r="CA122" s="164"/>
      <c r="CB122" s="164"/>
      <c r="CC122" s="164"/>
      <c r="CD122" s="164"/>
      <c r="CE122" s="164"/>
      <c r="CF122" s="164"/>
      <c r="CG122" s="163"/>
      <c r="CH122" s="164"/>
    </row>
    <row r="123" spans="1:86" s="14" customFormat="1" ht="73.5" customHeight="1" x14ac:dyDescent="0.2">
      <c r="A123" s="60"/>
      <c r="B123" s="139" t="s">
        <v>39</v>
      </c>
      <c r="C123" s="139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56" t="s">
        <v>48</v>
      </c>
      <c r="S123" s="56" t="s">
        <v>48</v>
      </c>
      <c r="T123" s="56" t="s">
        <v>44</v>
      </c>
      <c r="U123" s="50">
        <v>0</v>
      </c>
      <c r="V123" s="50">
        <v>0</v>
      </c>
      <c r="W123" s="56"/>
      <c r="X123" s="56"/>
      <c r="Y123" s="56"/>
      <c r="Z123" s="56"/>
      <c r="AA123" s="56"/>
      <c r="AB123" s="56"/>
      <c r="AC123" s="56"/>
      <c r="AD123" s="56"/>
      <c r="AE123" s="56"/>
      <c r="AF123" s="56" t="s">
        <v>44</v>
      </c>
      <c r="AG123" s="56" t="s">
        <v>48</v>
      </c>
      <c r="AH123" s="56" t="s">
        <v>48</v>
      </c>
      <c r="AI123" s="56" t="s">
        <v>44</v>
      </c>
      <c r="AJ123" s="56"/>
      <c r="AK123" s="56" t="s">
        <v>44</v>
      </c>
      <c r="AL123" s="56" t="s">
        <v>48</v>
      </c>
      <c r="AM123" s="56" t="s">
        <v>41</v>
      </c>
      <c r="AN123" s="56" t="s">
        <v>142</v>
      </c>
      <c r="AO123" s="56" t="s">
        <v>48</v>
      </c>
      <c r="AP123" s="56" t="s">
        <v>143</v>
      </c>
      <c r="AQ123" s="67" t="s">
        <v>41</v>
      </c>
      <c r="AR123" s="56" t="s">
        <v>44</v>
      </c>
      <c r="AS123" s="51" t="s">
        <v>79</v>
      </c>
      <c r="AT123" s="51" t="s">
        <v>79</v>
      </c>
      <c r="AU123" s="50">
        <v>0</v>
      </c>
      <c r="AV123" s="50">
        <v>0</v>
      </c>
      <c r="AW123" s="50">
        <v>0</v>
      </c>
      <c r="AX123" s="50">
        <v>0</v>
      </c>
      <c r="AY123" s="50">
        <v>0</v>
      </c>
      <c r="AZ123" s="50">
        <v>0</v>
      </c>
      <c r="BA123" s="50">
        <v>0</v>
      </c>
      <c r="BB123" s="50">
        <v>0</v>
      </c>
      <c r="BC123" s="50">
        <v>0</v>
      </c>
      <c r="BD123" s="139" t="s">
        <v>141</v>
      </c>
      <c r="BE123" s="139"/>
      <c r="BF123" s="13"/>
    </row>
    <row r="124" spans="1:86" s="14" customFormat="1" ht="18.75" customHeight="1" x14ac:dyDescent="0.2">
      <c r="A124" s="31"/>
      <c r="B124" s="174"/>
      <c r="C124" s="174"/>
      <c r="D124" s="73"/>
      <c r="E124" s="73"/>
      <c r="F124" s="73"/>
      <c r="G124" s="74"/>
      <c r="H124" s="73"/>
      <c r="I124" s="75">
        <v>0</v>
      </c>
      <c r="J124" s="66" t="s">
        <v>36</v>
      </c>
      <c r="K124" s="66"/>
      <c r="L124" s="66"/>
      <c r="M124" s="66"/>
      <c r="N124" s="66"/>
      <c r="O124" s="66"/>
      <c r="P124" s="65"/>
      <c r="Q124" s="76"/>
      <c r="R124" s="76"/>
      <c r="S124" s="76"/>
      <c r="T124" s="77"/>
      <c r="U124" s="76"/>
      <c r="V124" s="76" t="s">
        <v>49</v>
      </c>
      <c r="W124" s="76"/>
      <c r="X124" s="76"/>
      <c r="Y124" s="77"/>
      <c r="Z124" s="76"/>
      <c r="AA124" s="76"/>
      <c r="AB124" s="66"/>
      <c r="AC124" s="66"/>
      <c r="AD124" s="176"/>
      <c r="AE124" s="176"/>
      <c r="AF124" s="176"/>
      <c r="AG124" s="176"/>
      <c r="AH124" s="176"/>
      <c r="AI124" s="176"/>
      <c r="AJ124" s="176"/>
      <c r="AK124" s="176"/>
      <c r="AL124" s="176"/>
      <c r="AM124" s="176"/>
      <c r="AN124" s="176"/>
      <c r="AO124" s="176"/>
      <c r="AP124" s="176"/>
      <c r="AQ124" s="176"/>
      <c r="AR124" s="176"/>
      <c r="AS124" s="66"/>
      <c r="AT124" s="78"/>
      <c r="AU124" s="78"/>
      <c r="AV124" s="78"/>
      <c r="AW124" s="78"/>
      <c r="AX124" s="78"/>
      <c r="AY124" s="78"/>
      <c r="AZ124" s="78"/>
      <c r="BA124" s="78"/>
      <c r="BB124" s="78"/>
      <c r="BC124" s="78"/>
      <c r="BD124" s="78"/>
      <c r="BE124" s="78"/>
      <c r="BF124" s="13"/>
    </row>
    <row r="125" spans="1:86" s="14" customFormat="1" ht="18.75" customHeight="1" x14ac:dyDescent="0.2">
      <c r="A125" s="31"/>
      <c r="B125" s="174"/>
      <c r="C125" s="174"/>
      <c r="D125" s="78"/>
      <c r="E125" s="78"/>
      <c r="F125" s="78"/>
      <c r="G125" s="78"/>
      <c r="H125" s="75"/>
      <c r="I125" s="66"/>
      <c r="J125" s="66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  <c r="AA125" s="177"/>
      <c r="AB125" s="177"/>
      <c r="AC125" s="177"/>
      <c r="AD125" s="177"/>
      <c r="AE125" s="177"/>
      <c r="AF125" s="177"/>
      <c r="AG125" s="177"/>
      <c r="AH125" s="177"/>
      <c r="AI125" s="177"/>
      <c r="AJ125" s="177"/>
      <c r="AK125" s="177"/>
      <c r="AL125" s="177"/>
      <c r="AM125" s="177"/>
      <c r="AN125" s="177"/>
      <c r="AO125" s="177"/>
      <c r="AP125" s="177"/>
      <c r="AQ125" s="177"/>
      <c r="AR125" s="78"/>
      <c r="AS125" s="78"/>
      <c r="AT125" s="78"/>
      <c r="AU125" s="78"/>
      <c r="AV125" s="78"/>
      <c r="AW125" s="78"/>
      <c r="AX125" s="78"/>
      <c r="AY125" s="78"/>
      <c r="AZ125" s="78"/>
      <c r="BA125" s="78"/>
      <c r="BB125" s="78"/>
      <c r="BC125" s="78"/>
      <c r="BD125" s="78"/>
      <c r="BE125" s="78"/>
      <c r="BF125" s="13"/>
    </row>
    <row r="126" spans="1:86" s="14" customFormat="1" ht="18.75" customHeight="1" x14ac:dyDescent="0.2">
      <c r="A126" s="31"/>
      <c r="B126" s="174"/>
      <c r="C126" s="174"/>
      <c r="D126" s="78"/>
      <c r="E126" s="78"/>
      <c r="F126" s="78"/>
      <c r="G126" s="78"/>
      <c r="H126"/>
      <c r="I126"/>
      <c r="J126"/>
      <c r="K126"/>
      <c r="L126"/>
      <c r="M126"/>
      <c r="N126" s="123" t="s">
        <v>110</v>
      </c>
      <c r="O126" s="124"/>
      <c r="P126" s="124"/>
      <c r="Q126" s="124"/>
      <c r="R126" s="124"/>
      <c r="S126" s="124"/>
      <c r="T126" s="124"/>
      <c r="U126" s="124"/>
      <c r="V126" s="124"/>
      <c r="W126" s="124"/>
      <c r="X126" s="124"/>
      <c r="Y126" s="124"/>
      <c r="Z126" s="124"/>
      <c r="AA126" s="124"/>
      <c r="AB126" s="124"/>
      <c r="AC126" s="124"/>
      <c r="AD126" s="124"/>
      <c r="AE126" s="124"/>
      <c r="AF126" s="124"/>
      <c r="AG126" s="124"/>
      <c r="AH126" s="124"/>
      <c r="AI126" s="124"/>
      <c r="AJ126" s="124"/>
      <c r="AK126" s="124"/>
      <c r="AL126" s="124"/>
      <c r="AM126" s="124"/>
      <c r="AN126" s="124"/>
      <c r="AO126" s="66"/>
      <c r="AP126" s="78"/>
      <c r="AQ126" s="78"/>
      <c r="AR126" s="78"/>
      <c r="AS126" s="78"/>
      <c r="AT126" s="78"/>
      <c r="AU126" s="78"/>
      <c r="AV126" s="78"/>
      <c r="AW126" s="78"/>
      <c r="AX126" s="78"/>
      <c r="AY126" s="78"/>
      <c r="AZ126" s="78"/>
      <c r="BA126" s="78"/>
      <c r="BB126" s="78"/>
      <c r="BC126" s="78"/>
      <c r="BD126" s="78"/>
      <c r="BE126" s="78"/>
      <c r="BF126" s="13"/>
    </row>
    <row r="127" spans="1:86" s="14" customFormat="1" ht="18.75" customHeight="1" x14ac:dyDescent="0.2">
      <c r="A127" s="31"/>
      <c r="B127" s="174"/>
      <c r="C127" s="174"/>
      <c r="D127" s="78"/>
      <c r="E127" s="78"/>
      <c r="F127" s="78"/>
      <c r="G127" s="78"/>
      <c r="H127" s="66"/>
      <c r="I127" s="66"/>
      <c r="J127" s="66"/>
      <c r="K127" s="66"/>
      <c r="L127" s="66"/>
      <c r="M127" s="66"/>
      <c r="N127" s="124"/>
      <c r="O127" s="124"/>
      <c r="P127" s="124"/>
      <c r="Q127" s="124"/>
      <c r="R127" s="124"/>
      <c r="S127" s="124"/>
      <c r="T127" s="124"/>
      <c r="U127" s="124"/>
      <c r="V127" s="124"/>
      <c r="W127" s="124"/>
      <c r="X127" s="124"/>
      <c r="Y127" s="124"/>
      <c r="Z127" s="124"/>
      <c r="AA127" s="124"/>
      <c r="AB127" s="124"/>
      <c r="AC127" s="124"/>
      <c r="AD127" s="124"/>
      <c r="AE127" s="124"/>
      <c r="AF127" s="124"/>
      <c r="AG127" s="124"/>
      <c r="AH127" s="124"/>
      <c r="AI127" s="124"/>
      <c r="AJ127" s="124"/>
      <c r="AK127" s="124"/>
      <c r="AL127" s="124"/>
      <c r="AM127" s="124"/>
      <c r="AN127" s="124"/>
      <c r="AO127" s="66"/>
      <c r="AP127" s="78"/>
      <c r="AQ127" s="78"/>
      <c r="AR127" s="78"/>
      <c r="AS127" s="78"/>
      <c r="AT127" s="78"/>
      <c r="AU127" s="78"/>
      <c r="AV127" s="65"/>
      <c r="AW127" s="65"/>
      <c r="AX127" s="65"/>
      <c r="AY127" s="65"/>
      <c r="AZ127" s="65"/>
      <c r="BA127" s="65"/>
      <c r="BB127" s="65"/>
      <c r="BC127" s="65"/>
      <c r="BD127" s="65"/>
      <c r="BE127" s="78"/>
      <c r="BF127" s="13"/>
    </row>
    <row r="128" spans="1:86" s="14" customFormat="1" ht="18.75" customHeight="1" x14ac:dyDescent="0.2">
      <c r="A128" s="31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124"/>
      <c r="O128" s="124"/>
      <c r="P128" s="124"/>
      <c r="Q128" s="124"/>
      <c r="R128" s="124"/>
      <c r="S128" s="124"/>
      <c r="T128" s="124"/>
      <c r="U128" s="124"/>
      <c r="V128" s="124"/>
      <c r="W128" s="124"/>
      <c r="X128" s="124"/>
      <c r="Y128" s="124"/>
      <c r="Z128" s="124"/>
      <c r="AA128" s="124"/>
      <c r="AB128" s="124"/>
      <c r="AC128" s="124"/>
      <c r="AD128" s="124"/>
      <c r="AE128" s="124"/>
      <c r="AF128" s="124"/>
      <c r="AG128" s="124"/>
      <c r="AH128" s="124"/>
      <c r="AI128" s="124"/>
      <c r="AJ128" s="124"/>
      <c r="AK128" s="124"/>
      <c r="AL128" s="124"/>
      <c r="AM128" s="124"/>
      <c r="AN128" s="124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13"/>
    </row>
    <row r="129" spans="1:58" s="14" customFormat="1" ht="18.75" customHeight="1" x14ac:dyDescent="0.2">
      <c r="A129" s="79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13"/>
    </row>
    <row r="130" spans="1:58" s="14" customFormat="1" ht="18.75" customHeight="1" x14ac:dyDescent="0.2">
      <c r="A130" s="79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13"/>
      <c r="BF130" s="13"/>
    </row>
    <row r="131" spans="1:58" s="14" customFormat="1" ht="18.75" customHeight="1" x14ac:dyDescent="0.2">
      <c r="A131" s="79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13"/>
      <c r="BF131" s="13"/>
    </row>
    <row r="132" spans="1:58" s="14" customFormat="1" ht="18.75" customHeight="1" x14ac:dyDescent="0.2">
      <c r="A132" s="31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13"/>
      <c r="BF132" s="13"/>
    </row>
    <row r="133" spans="1:58" s="14" customFormat="1" ht="18.75" customHeight="1" x14ac:dyDescent="0.2">
      <c r="A133" s="31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13"/>
      <c r="BF133" s="13"/>
    </row>
    <row r="134" spans="1:58" s="14" customFormat="1" ht="18.75" customHeight="1" x14ac:dyDescent="0.2">
      <c r="A134" s="31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13"/>
      <c r="BF134" s="13"/>
    </row>
    <row r="135" spans="1:58" s="14" customFormat="1" ht="18.75" customHeight="1" x14ac:dyDescent="0.2">
      <c r="A135" s="31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13"/>
      <c r="BF135" s="13"/>
    </row>
    <row r="136" spans="1:58" s="14" customFormat="1" ht="18.75" customHeight="1" x14ac:dyDescent="0.2">
      <c r="A136" s="3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13"/>
      <c r="BF136" s="13"/>
    </row>
    <row r="137" spans="1:58" s="14" customFormat="1" ht="18.75" customHeight="1" x14ac:dyDescent="0.2">
      <c r="A137" s="31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13"/>
      <c r="BF137" s="13"/>
    </row>
    <row r="138" spans="1:58" s="14" customFormat="1" ht="18.75" customHeight="1" x14ac:dyDescent="0.2">
      <c r="A138" s="31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13"/>
      <c r="BF138" s="13"/>
    </row>
    <row r="139" spans="1:58" s="14" customFormat="1" ht="18.75" customHeight="1" x14ac:dyDescent="0.2">
      <c r="A139" s="31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13"/>
      <c r="BF139" s="13"/>
    </row>
    <row r="140" spans="1:58" s="14" customFormat="1" ht="18.75" customHeight="1" x14ac:dyDescent="0.2">
      <c r="A140" s="31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13"/>
      <c r="BF140" s="13"/>
    </row>
    <row r="141" spans="1:58" s="14" customFormat="1" ht="18.75" customHeight="1" x14ac:dyDescent="0.2">
      <c r="A141" s="31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13"/>
      <c r="BF141" s="13"/>
    </row>
    <row r="142" spans="1:58" s="14" customFormat="1" ht="18.75" customHeight="1" x14ac:dyDescent="0.2">
      <c r="A142" s="31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13"/>
      <c r="BF142" s="13"/>
    </row>
    <row r="143" spans="1:58" s="14" customFormat="1" ht="18.75" customHeight="1" x14ac:dyDescent="0.2">
      <c r="A143" s="31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13"/>
      <c r="BF143" s="13"/>
    </row>
    <row r="144" spans="1:58" s="14" customFormat="1" ht="18.75" customHeight="1" x14ac:dyDescent="0.2">
      <c r="A144" s="31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13"/>
      <c r="BF144" s="13"/>
    </row>
    <row r="145" spans="1:58" s="14" customFormat="1" ht="18.75" customHeight="1" x14ac:dyDescent="0.2">
      <c r="A145" s="31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13"/>
      <c r="BF145" s="13"/>
    </row>
    <row r="146" spans="1:58" s="14" customFormat="1" ht="18.75" customHeight="1" x14ac:dyDescent="0.2">
      <c r="A146" s="31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13"/>
      <c r="BF146" s="13"/>
    </row>
    <row r="147" spans="1:58" s="14" customFormat="1" ht="18.75" customHeight="1" x14ac:dyDescent="0.2">
      <c r="A147" s="31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13"/>
      <c r="BF147" s="13"/>
    </row>
    <row r="148" spans="1:58" s="14" customFormat="1" ht="18.75" customHeight="1" x14ac:dyDescent="0.2">
      <c r="A148" s="31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13"/>
      <c r="BF148" s="13"/>
    </row>
    <row r="149" spans="1:58" s="14" customFormat="1" ht="18.75" customHeight="1" x14ac:dyDescent="0.2">
      <c r="A149" s="31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13"/>
      <c r="BF149" s="13"/>
    </row>
    <row r="150" spans="1:58" s="14" customFormat="1" ht="18.75" customHeight="1" x14ac:dyDescent="0.2">
      <c r="A150" s="31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13"/>
      <c r="BF150" s="13"/>
    </row>
    <row r="151" spans="1:58" s="14" customFormat="1" ht="18.75" customHeight="1" x14ac:dyDescent="0.2">
      <c r="A151" s="31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13"/>
      <c r="BF151" s="13"/>
    </row>
    <row r="152" spans="1:58" s="14" customFormat="1" ht="18.75" customHeight="1" x14ac:dyDescent="0.2">
      <c r="A152" s="31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13"/>
      <c r="BF152" s="13"/>
    </row>
    <row r="153" spans="1:58" s="14" customFormat="1" ht="18.75" customHeight="1" x14ac:dyDescent="0.2">
      <c r="A153" s="31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13"/>
      <c r="BF153" s="13"/>
    </row>
    <row r="154" spans="1:58" s="14" customFormat="1" ht="18.75" customHeight="1" x14ac:dyDescent="0.2">
      <c r="A154" s="31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13"/>
      <c r="BF154" s="13"/>
    </row>
    <row r="155" spans="1:58" s="14" customFormat="1" ht="18.75" customHeight="1" x14ac:dyDescent="0.2">
      <c r="A155" s="173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13"/>
      <c r="BF155" s="13"/>
    </row>
    <row r="156" spans="1:58" s="14" customFormat="1" ht="18.75" customHeight="1" x14ac:dyDescent="0.2">
      <c r="A156" s="173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13"/>
      <c r="BF156" s="13"/>
    </row>
    <row r="157" spans="1:58" s="14" customFormat="1" ht="18.75" customHeight="1" x14ac:dyDescent="0.2">
      <c r="A157" s="173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13"/>
      <c r="BF157" s="13"/>
    </row>
    <row r="158" spans="1:58" s="14" customFormat="1" ht="18.75" customHeight="1" x14ac:dyDescent="0.2">
      <c r="A158" s="173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13"/>
      <c r="BF158" s="13"/>
    </row>
    <row r="159" spans="1:58" s="14" customFormat="1" ht="18.75" customHeight="1" x14ac:dyDescent="0.2">
      <c r="A159" s="33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13"/>
      <c r="BF159" s="13"/>
    </row>
    <row r="160" spans="1:58" s="14" customFormat="1" ht="18.75" customHeight="1" x14ac:dyDescent="0.2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13"/>
      <c r="BF160" s="13"/>
    </row>
    <row r="161" spans="1:58" s="14" customFormat="1" ht="18.75" customHeight="1" x14ac:dyDescent="0.2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13"/>
      <c r="BF161" s="13"/>
    </row>
    <row r="162" spans="1:58" s="14" customFormat="1" ht="41.25" customHeight="1" x14ac:dyDescent="0.2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13"/>
      <c r="BF162" s="13"/>
    </row>
    <row r="163" spans="1:58" s="14" customFormat="1" ht="41.25" customHeight="1" x14ac:dyDescent="0.2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13"/>
      <c r="BF163" s="13"/>
    </row>
    <row r="164" spans="1:58" s="14" customFormat="1" ht="41.25" customHeight="1" x14ac:dyDescent="0.2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13"/>
      <c r="BF164" s="13"/>
    </row>
    <row r="165" spans="1:58" s="14" customFormat="1" ht="41.25" customHeight="1" x14ac:dyDescent="0.2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13"/>
      <c r="BF165" s="13"/>
    </row>
    <row r="166" spans="1:58" s="14" customFormat="1" ht="41.25" customHeight="1" x14ac:dyDescent="0.2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13"/>
      <c r="BF166" s="13"/>
    </row>
    <row r="167" spans="1:58" s="14" customFormat="1" ht="41.25" customHeight="1" x14ac:dyDescent="0.2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13"/>
      <c r="BF167" s="13"/>
    </row>
    <row r="168" spans="1:58" s="14" customFormat="1" ht="41.25" customHeight="1" x14ac:dyDescent="0.2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13"/>
      <c r="BF168" s="13"/>
    </row>
    <row r="169" spans="1:58" s="14" customFormat="1" ht="41.25" customHeight="1" x14ac:dyDescent="0.2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13"/>
      <c r="BF169" s="13"/>
    </row>
    <row r="170" spans="1:58" s="14" customFormat="1" ht="41.25" customHeight="1" x14ac:dyDescent="0.2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13"/>
      <c r="BF170" s="13"/>
    </row>
    <row r="171" spans="1:58" s="14" customFormat="1" ht="41.25" customHeight="1" x14ac:dyDescent="0.2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13"/>
      <c r="BF171" s="13"/>
    </row>
    <row r="172" spans="1:58" s="14" customFormat="1" ht="41.25" customHeight="1" x14ac:dyDescent="0.2">
      <c r="A172" s="32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</row>
    <row r="173" spans="1:58" s="14" customFormat="1" ht="41.25" customHeight="1" x14ac:dyDescent="0.2">
      <c r="A173" s="32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</row>
    <row r="174" spans="1:58" s="14" customFormat="1" ht="41.25" customHeight="1" x14ac:dyDescent="0.2">
      <c r="A174" s="32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</row>
    <row r="175" spans="1:58" s="14" customFormat="1" ht="41.25" customHeight="1" x14ac:dyDescent="0.2">
      <c r="A175" s="32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</row>
    <row r="176" spans="1:58" s="14" customFormat="1" ht="41.25" customHeight="1" x14ac:dyDescent="0.2">
      <c r="A176" s="32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</row>
    <row r="177" spans="1:58" s="14" customFormat="1" ht="41.25" customHeight="1" x14ac:dyDescent="0.2">
      <c r="A177" s="32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</row>
    <row r="178" spans="1:58" s="14" customFormat="1" ht="41.25" customHeight="1" x14ac:dyDescent="0.2">
      <c r="A178" s="32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</row>
    <row r="179" spans="1:58" s="14" customFormat="1" ht="41.25" customHeight="1" x14ac:dyDescent="0.2">
      <c r="A179" s="32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</row>
    <row r="180" spans="1:58" s="14" customFormat="1" ht="41.25" customHeight="1" x14ac:dyDescent="0.2">
      <c r="A180" s="32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</row>
    <row r="181" spans="1:58" s="14" customFormat="1" ht="41.25" customHeight="1" x14ac:dyDescent="0.2">
      <c r="A181" s="32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</row>
    <row r="182" spans="1:58" s="14" customFormat="1" ht="41.25" customHeight="1" x14ac:dyDescent="0.2">
      <c r="A182" s="32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</row>
    <row r="183" spans="1:58" s="14" customFormat="1" ht="41.25" customHeight="1" x14ac:dyDescent="0.2">
      <c r="A183" s="32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</row>
    <row r="184" spans="1:58" s="14" customFormat="1" ht="41.25" customHeight="1" x14ac:dyDescent="0.2">
      <c r="A184" s="32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</row>
    <row r="185" spans="1:58" s="14" customFormat="1" ht="41.25" customHeight="1" x14ac:dyDescent="0.2">
      <c r="A185" s="32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</row>
    <row r="186" spans="1:58" s="14" customFormat="1" ht="41.25" customHeight="1" x14ac:dyDescent="0.2">
      <c r="A186" s="32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</row>
    <row r="187" spans="1:58" s="14" customFormat="1" ht="41.25" customHeight="1" x14ac:dyDescent="0.2">
      <c r="A187" s="32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</row>
    <row r="188" spans="1:58" s="14" customFormat="1" ht="41.25" customHeight="1" x14ac:dyDescent="0.2">
      <c r="A188" s="32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</row>
    <row r="189" spans="1:58" s="14" customFormat="1" ht="41.25" customHeight="1" x14ac:dyDescent="0.2">
      <c r="A189" s="32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</row>
    <row r="190" spans="1:58" s="14" customFormat="1" ht="41.25" customHeight="1" x14ac:dyDescent="0.2">
      <c r="A190" s="32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</row>
    <row r="191" spans="1:58" s="14" customFormat="1" ht="41.25" customHeight="1" x14ac:dyDescent="0.2">
      <c r="A191" s="32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</row>
    <row r="192" spans="1:58" s="14" customFormat="1" ht="41.25" customHeight="1" x14ac:dyDescent="0.2">
      <c r="A192" s="32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</row>
    <row r="193" spans="1:58" s="14" customFormat="1" ht="41.25" customHeight="1" x14ac:dyDescent="0.2">
      <c r="A193" s="32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</row>
    <row r="194" spans="1:58" s="14" customFormat="1" ht="41.25" customHeight="1" x14ac:dyDescent="0.2">
      <c r="A194" s="32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</row>
    <row r="195" spans="1:58" s="14" customFormat="1" ht="41.25" customHeight="1" x14ac:dyDescent="0.2">
      <c r="A195" s="32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</row>
    <row r="196" spans="1:58" s="14" customFormat="1" ht="41.25" customHeight="1" x14ac:dyDescent="0.2">
      <c r="A196" s="32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</row>
    <row r="197" spans="1:58" s="14" customFormat="1" ht="41.25" customHeight="1" x14ac:dyDescent="0.2">
      <c r="A197" s="32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</row>
    <row r="198" spans="1:58" s="14" customFormat="1" ht="41.25" customHeight="1" x14ac:dyDescent="0.2">
      <c r="A198" s="32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</row>
    <row r="199" spans="1:58" s="14" customFormat="1" ht="41.25" customHeight="1" x14ac:dyDescent="0.2">
      <c r="A199" s="32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</row>
    <row r="200" spans="1:58" s="14" customFormat="1" ht="41.25" customHeight="1" x14ac:dyDescent="0.2">
      <c r="A200" s="32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</row>
    <row r="201" spans="1:58" s="14" customFormat="1" ht="41.25" customHeight="1" x14ac:dyDescent="0.2">
      <c r="A201" s="32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</row>
    <row r="202" spans="1:58" s="14" customFormat="1" ht="41.25" customHeight="1" x14ac:dyDescent="0.2">
      <c r="A202" s="32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</row>
    <row r="203" spans="1:58" s="14" customFormat="1" ht="41.25" customHeight="1" x14ac:dyDescent="0.2">
      <c r="A203" s="32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</row>
    <row r="204" spans="1:58" s="14" customFormat="1" ht="41.2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</row>
    <row r="205" spans="1:58" s="14" customFormat="1" ht="41.2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</row>
    <row r="206" spans="1:58" s="14" customFormat="1" ht="41.2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</row>
    <row r="207" spans="1:58" s="14" customFormat="1" ht="41.2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</row>
    <row r="208" spans="1:58" s="14" customFormat="1" ht="41.25" customHeight="1" x14ac:dyDescent="0.2">
      <c r="A208" s="13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13"/>
    </row>
    <row r="209" spans="1:58" s="14" customFormat="1" ht="41.25" customHeight="1" x14ac:dyDescent="0.2">
      <c r="A209" s="13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13"/>
    </row>
    <row r="210" spans="1:58" s="14" customFormat="1" ht="41.25" customHeight="1" x14ac:dyDescent="0.2">
      <c r="A210" s="13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13"/>
    </row>
    <row r="211" spans="1:58" s="14" customFormat="1" ht="41.25" customHeight="1" x14ac:dyDescent="0.2">
      <c r="A211" s="13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13"/>
    </row>
    <row r="212" spans="1:58" s="14" customFormat="1" ht="41.25" customHeight="1" x14ac:dyDescent="0.2">
      <c r="A212" s="13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13"/>
    </row>
    <row r="213" spans="1:58" s="14" customFormat="1" ht="41.25" customHeight="1" x14ac:dyDescent="0.2">
      <c r="A213" s="13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13"/>
    </row>
    <row r="214" spans="1:58" s="14" customFormat="1" ht="41.25" customHeight="1" x14ac:dyDescent="0.2">
      <c r="A214" s="13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13"/>
    </row>
    <row r="215" spans="1:58" s="14" customFormat="1" ht="41.25" customHeight="1" x14ac:dyDescent="0.2">
      <c r="A215" s="13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13"/>
    </row>
    <row r="216" spans="1:58" s="14" customFormat="1" ht="41.25" customHeight="1" x14ac:dyDescent="0.2">
      <c r="A216" s="13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13"/>
    </row>
    <row r="217" spans="1:58" s="14" customFormat="1" ht="41.25" customHeight="1" x14ac:dyDescent="0.2">
      <c r="A217" s="13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13"/>
    </row>
    <row r="218" spans="1:58" s="14" customFormat="1" ht="41.25" customHeight="1" x14ac:dyDescent="0.2">
      <c r="A218" s="13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13"/>
    </row>
    <row r="219" spans="1:58" s="14" customFormat="1" ht="41.25" customHeight="1" x14ac:dyDescent="0.2">
      <c r="A219" s="1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13"/>
    </row>
    <row r="220" spans="1:58" s="14" customFormat="1" ht="41.25" customHeight="1" x14ac:dyDescent="0.2">
      <c r="A220" s="13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13"/>
    </row>
    <row r="221" spans="1:58" s="14" customFormat="1" ht="41.25" customHeight="1" x14ac:dyDescent="0.2">
      <c r="A221" s="13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13"/>
    </row>
    <row r="222" spans="1:58" s="14" customFormat="1" ht="41.25" customHeight="1" x14ac:dyDescent="0.2">
      <c r="A222" s="13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13"/>
    </row>
    <row r="223" spans="1:58" s="14" customFormat="1" ht="41.25" customHeight="1" x14ac:dyDescent="0.2">
      <c r="A223" s="13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13"/>
    </row>
    <row r="224" spans="1:58" s="14" customFormat="1" ht="41.25" customHeight="1" x14ac:dyDescent="0.2">
      <c r="A224" s="13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13"/>
    </row>
    <row r="225" spans="1:58" s="14" customFormat="1" ht="41.25" customHeight="1" x14ac:dyDescent="0.2">
      <c r="A225" s="13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13"/>
    </row>
    <row r="226" spans="1:58" s="14" customFormat="1" ht="41.25" customHeight="1" x14ac:dyDescent="0.2">
      <c r="A226" s="13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13"/>
    </row>
    <row r="227" spans="1:58" s="14" customFormat="1" ht="41.25" customHeight="1" x14ac:dyDescent="0.2">
      <c r="A227" s="13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13"/>
    </row>
    <row r="228" spans="1:58" s="14" customFormat="1" ht="41.25" customHeight="1" x14ac:dyDescent="0.2">
      <c r="A228" s="13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13"/>
    </row>
    <row r="229" spans="1:58" s="14" customFormat="1" ht="41.25" customHeight="1" x14ac:dyDescent="0.2">
      <c r="A229" s="13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13"/>
    </row>
    <row r="230" spans="1:58" s="14" customFormat="1" ht="41.25" customHeight="1" x14ac:dyDescent="0.2">
      <c r="A230" s="13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13"/>
    </row>
    <row r="231" spans="1:58" s="14" customFormat="1" ht="41.25" customHeight="1" x14ac:dyDescent="0.2">
      <c r="A231" s="13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13"/>
    </row>
    <row r="232" spans="1:58" s="14" customFormat="1" ht="41.25" customHeight="1" x14ac:dyDescent="0.2">
      <c r="A232" s="13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13"/>
    </row>
    <row r="233" spans="1:58" s="14" customFormat="1" ht="41.25" customHeight="1" x14ac:dyDescent="0.2">
      <c r="A233" s="13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13"/>
    </row>
    <row r="234" spans="1:58" s="14" customFormat="1" ht="41.25" customHeight="1" x14ac:dyDescent="0.2">
      <c r="A234" s="13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13"/>
    </row>
    <row r="235" spans="1:58" s="14" customFormat="1" ht="41.25" customHeight="1" x14ac:dyDescent="0.2">
      <c r="A235" s="13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13"/>
    </row>
    <row r="236" spans="1:58" s="14" customFormat="1" ht="41.25" customHeight="1" x14ac:dyDescent="0.2">
      <c r="A236" s="13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13"/>
    </row>
    <row r="237" spans="1:58" s="14" customFormat="1" ht="41.25" customHeight="1" x14ac:dyDescent="0.2">
      <c r="A237" s="13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13"/>
    </row>
    <row r="238" spans="1:58" s="14" customFormat="1" ht="41.25" customHeight="1" x14ac:dyDescent="0.2">
      <c r="A238" s="13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13"/>
    </row>
    <row r="239" spans="1:58" s="14" customFormat="1" ht="41.25" customHeight="1" x14ac:dyDescent="0.2">
      <c r="A239" s="13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13"/>
    </row>
    <row r="240" spans="1:58" ht="41.25" customHeight="1" x14ac:dyDescent="0.2"/>
    <row r="241" ht="41.25" customHeight="1" x14ac:dyDescent="0.2"/>
    <row r="242" ht="41.25" customHeight="1" x14ac:dyDescent="0.2"/>
    <row r="243" ht="41.25" customHeight="1" x14ac:dyDescent="0.2"/>
    <row r="244" ht="41.25" customHeight="1" x14ac:dyDescent="0.2"/>
    <row r="245" ht="41.25" customHeight="1" x14ac:dyDescent="0.2"/>
    <row r="246" ht="41.25" customHeight="1" x14ac:dyDescent="0.2"/>
    <row r="247" ht="41.25" customHeight="1" x14ac:dyDescent="0.2"/>
    <row r="248" ht="41.25" customHeight="1" x14ac:dyDescent="0.2"/>
  </sheetData>
  <mergeCells count="230">
    <mergeCell ref="AV91:AX91"/>
    <mergeCell ref="B56:B57"/>
    <mergeCell ref="C56:C57"/>
    <mergeCell ref="B72:B73"/>
    <mergeCell ref="C72:C73"/>
    <mergeCell ref="B74:B75"/>
    <mergeCell ref="B76:B77"/>
    <mergeCell ref="C74:C75"/>
    <mergeCell ref="C76:C77"/>
    <mergeCell ref="W20:AZ20"/>
    <mergeCell ref="AZ91:BC91"/>
    <mergeCell ref="W23:AS23"/>
    <mergeCell ref="C20:P20"/>
    <mergeCell ref="B21:Q21"/>
    <mergeCell ref="J33:L33"/>
    <mergeCell ref="N33:Q33"/>
    <mergeCell ref="R33:U33"/>
    <mergeCell ref="AB33:AC33"/>
    <mergeCell ref="AE33:AH33"/>
    <mergeCell ref="AJ33:AL33"/>
    <mergeCell ref="AN33:AQ33"/>
    <mergeCell ref="AR33:AU33"/>
    <mergeCell ref="AW33:AY33"/>
    <mergeCell ref="C80:C81"/>
    <mergeCell ref="B62:B63"/>
    <mergeCell ref="I91:K91"/>
    <mergeCell ref="M91:P91"/>
    <mergeCell ref="Q91:T91"/>
    <mergeCell ref="AA91:AB91"/>
    <mergeCell ref="AD91:AG91"/>
    <mergeCell ref="AI91:AK91"/>
    <mergeCell ref="AM91:AP91"/>
    <mergeCell ref="AQ91:AT91"/>
    <mergeCell ref="AN117:AN118"/>
    <mergeCell ref="N1:AY1"/>
    <mergeCell ref="AO3:BD3"/>
    <mergeCell ref="AO4:BD4"/>
    <mergeCell ref="AO5:BD5"/>
    <mergeCell ref="AO6:BE6"/>
    <mergeCell ref="B52:B53"/>
    <mergeCell ref="C52:C53"/>
    <mergeCell ref="E91:G91"/>
    <mergeCell ref="B68:B69"/>
    <mergeCell ref="C68:C69"/>
    <mergeCell ref="C66:C67"/>
    <mergeCell ref="B66:B67"/>
    <mergeCell ref="B64:B65"/>
    <mergeCell ref="B80:B81"/>
    <mergeCell ref="AT32:BD32"/>
    <mergeCell ref="AQ29:BD29"/>
    <mergeCell ref="AP30:BD30"/>
    <mergeCell ref="AQ31:BD31"/>
    <mergeCell ref="C22:P22"/>
    <mergeCell ref="W22:BD22"/>
    <mergeCell ref="AT23:BD23"/>
    <mergeCell ref="W24:BD24"/>
    <mergeCell ref="H16:BA16"/>
    <mergeCell ref="AT21:BD21"/>
    <mergeCell ref="A155:A158"/>
    <mergeCell ref="B124:B127"/>
    <mergeCell ref="C124:C127"/>
    <mergeCell ref="B123:C123"/>
    <mergeCell ref="B117:B118"/>
    <mergeCell ref="C117:C118"/>
    <mergeCell ref="B91:B93"/>
    <mergeCell ref="C91:C93"/>
    <mergeCell ref="AD124:AR124"/>
    <mergeCell ref="W91:Y91"/>
    <mergeCell ref="K125:AQ125"/>
    <mergeCell ref="AB117:AB118"/>
    <mergeCell ref="AC117:AC118"/>
    <mergeCell ref="AD117:AD118"/>
    <mergeCell ref="AE117:AE118"/>
    <mergeCell ref="AF117:AF118"/>
    <mergeCell ref="AG117:AG118"/>
    <mergeCell ref="AH117:AH118"/>
    <mergeCell ref="AI117:AI118"/>
    <mergeCell ref="AJ117:AJ118"/>
    <mergeCell ref="AK117:AK118"/>
    <mergeCell ref="AL117:AL118"/>
    <mergeCell ref="AM117:AM118"/>
    <mergeCell ref="B44:B45"/>
    <mergeCell ref="B40:B41"/>
    <mergeCell ref="C40:C41"/>
    <mergeCell ref="B38:B39"/>
    <mergeCell ref="C38:C39"/>
    <mergeCell ref="A33:A35"/>
    <mergeCell ref="B25:BD25"/>
    <mergeCell ref="D33:D35"/>
    <mergeCell ref="E34:BE34"/>
    <mergeCell ref="B33:B35"/>
    <mergeCell ref="C33:C35"/>
    <mergeCell ref="B36:B37"/>
    <mergeCell ref="C42:C43"/>
    <mergeCell ref="B42:B43"/>
    <mergeCell ref="F33:H33"/>
    <mergeCell ref="BA33:BD33"/>
    <mergeCell ref="BS121:BS122"/>
    <mergeCell ref="BI121:BI122"/>
    <mergeCell ref="BJ121:BJ122"/>
    <mergeCell ref="BM121:BM122"/>
    <mergeCell ref="C36:C37"/>
    <mergeCell ref="B46:B47"/>
    <mergeCell ref="B58:B59"/>
    <mergeCell ref="C58:C59"/>
    <mergeCell ref="BO121:BO122"/>
    <mergeCell ref="BP121:BP122"/>
    <mergeCell ref="BH121:BH122"/>
    <mergeCell ref="BK121:BK122"/>
    <mergeCell ref="BL121:BL122"/>
    <mergeCell ref="BQ121:BQ122"/>
    <mergeCell ref="BR121:BR122"/>
    <mergeCell ref="BN121:BN122"/>
    <mergeCell ref="B60:B61"/>
    <mergeCell ref="BG121:BG122"/>
    <mergeCell ref="BF121:BF122"/>
    <mergeCell ref="V117:V118"/>
    <mergeCell ref="W117:W118"/>
    <mergeCell ref="C46:C47"/>
    <mergeCell ref="B50:B51"/>
    <mergeCell ref="C50:C51"/>
    <mergeCell ref="CG121:CG122"/>
    <mergeCell ref="CH121:CH122"/>
    <mergeCell ref="CC121:CC122"/>
    <mergeCell ref="CD121:CD122"/>
    <mergeCell ref="CE121:CE122"/>
    <mergeCell ref="CF121:CF122"/>
    <mergeCell ref="BY121:BY122"/>
    <mergeCell ref="BZ121:BZ122"/>
    <mergeCell ref="BT121:BT122"/>
    <mergeCell ref="CA121:CA122"/>
    <mergeCell ref="CB121:CB122"/>
    <mergeCell ref="BU121:BU122"/>
    <mergeCell ref="BV121:BV122"/>
    <mergeCell ref="BW121:BW122"/>
    <mergeCell ref="BX121:BX122"/>
    <mergeCell ref="H13:AP13"/>
    <mergeCell ref="H14:AP14"/>
    <mergeCell ref="X33:Z33"/>
    <mergeCell ref="B15:BD15"/>
    <mergeCell ref="D92:BE92"/>
    <mergeCell ref="C48:C49"/>
    <mergeCell ref="B48:B49"/>
    <mergeCell ref="B85:D85"/>
    <mergeCell ref="B84:D84"/>
    <mergeCell ref="C60:C61"/>
    <mergeCell ref="C62:C63"/>
    <mergeCell ref="C64:C65"/>
    <mergeCell ref="B54:B55"/>
    <mergeCell ref="C54:C55"/>
    <mergeCell ref="B78:B79"/>
    <mergeCell ref="C78:C79"/>
    <mergeCell ref="B86:D86"/>
    <mergeCell ref="W21:AQ21"/>
    <mergeCell ref="BD91:BE91"/>
    <mergeCell ref="A87:BE89"/>
    <mergeCell ref="A90:BE90"/>
    <mergeCell ref="C19:P19"/>
    <mergeCell ref="A36:A39"/>
    <mergeCell ref="C44:C45"/>
    <mergeCell ref="BD93:BE93"/>
    <mergeCell ref="BD94:BE94"/>
    <mergeCell ref="BD95:BE95"/>
    <mergeCell ref="BD96:BE96"/>
    <mergeCell ref="BD97:BE97"/>
    <mergeCell ref="BD98:BE98"/>
    <mergeCell ref="BD99:BE99"/>
    <mergeCell ref="AP117:AP118"/>
    <mergeCell ref="AQ117:AQ118"/>
    <mergeCell ref="AR117:AR118"/>
    <mergeCell ref="AT117:AT118"/>
    <mergeCell ref="AU117:AU118"/>
    <mergeCell ref="AV117:AV118"/>
    <mergeCell ref="AW117:AW118"/>
    <mergeCell ref="AX117:AX118"/>
    <mergeCell ref="AY117:AY118"/>
    <mergeCell ref="AZ117:AZ118"/>
    <mergeCell ref="BA117:BA118"/>
    <mergeCell ref="BD100:BE100"/>
    <mergeCell ref="BD101:BE101"/>
    <mergeCell ref="BD102:BE102"/>
    <mergeCell ref="BD106:BE106"/>
    <mergeCell ref="BD107:BE107"/>
    <mergeCell ref="BD109:BE109"/>
    <mergeCell ref="A91:A93"/>
    <mergeCell ref="A94:A105"/>
    <mergeCell ref="M117:M118"/>
    <mergeCell ref="L117:L118"/>
    <mergeCell ref="K117:K118"/>
    <mergeCell ref="J117:J118"/>
    <mergeCell ref="I117:I118"/>
    <mergeCell ref="H117:H118"/>
    <mergeCell ref="G117:G118"/>
    <mergeCell ref="F117:F118"/>
    <mergeCell ref="E117:E118"/>
    <mergeCell ref="D117:D118"/>
    <mergeCell ref="AI112:AI113"/>
    <mergeCell ref="BD112:BE113"/>
    <mergeCell ref="BD108:BE108"/>
    <mergeCell ref="N126:AN128"/>
    <mergeCell ref="U117:U118"/>
    <mergeCell ref="T117:T118"/>
    <mergeCell ref="S117:S118"/>
    <mergeCell ref="R117:R118"/>
    <mergeCell ref="Q117:Q118"/>
    <mergeCell ref="P117:P118"/>
    <mergeCell ref="O117:O118"/>
    <mergeCell ref="N117:N118"/>
    <mergeCell ref="AO117:AO118"/>
    <mergeCell ref="X117:X118"/>
    <mergeCell ref="Y117:Y118"/>
    <mergeCell ref="Z117:Z118"/>
    <mergeCell ref="AA117:AA118"/>
    <mergeCell ref="BB117:BB118"/>
    <mergeCell ref="BC117:BC118"/>
    <mergeCell ref="AS117:AS118"/>
    <mergeCell ref="BD123:BE123"/>
    <mergeCell ref="BD110:BE110"/>
    <mergeCell ref="BD111:BE111"/>
    <mergeCell ref="BD117:BE118"/>
    <mergeCell ref="AR121:AR122"/>
    <mergeCell ref="BD121:BE122"/>
    <mergeCell ref="BD120:BE120"/>
    <mergeCell ref="BD114:BE114"/>
    <mergeCell ref="BD115:BE115"/>
    <mergeCell ref="BD116:BE116"/>
    <mergeCell ref="BD103:BE103"/>
    <mergeCell ref="BD104:BE104"/>
    <mergeCell ref="BD105:BE105"/>
    <mergeCell ref="BD119:BE119"/>
  </mergeCells>
  <phoneticPr fontId="1" type="noConversion"/>
  <pageMargins left="0.59055118110236227" right="0.59055118110236227" top="0.39370078740157483" bottom="0.39370078740157483" header="0" footer="0"/>
  <pageSetup paperSize="9" scale="69" fitToHeight="0" orientation="landscape" horizontalDpi="300" verticalDpi="300" r:id="rId1"/>
  <headerFooter alignWithMargins="0"/>
  <ignoredErrors>
    <ignoredError sqref="BE55 AD37 AG37 AI51 BE70 Z63 AA61:AB61 J61 M85 AF85 Q61:R61 S61 AJ84 AJ61 AJ63 AL61 AB63 O8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M26"/>
  <sheetViews>
    <sheetView topLeftCell="A25" workbookViewId="0">
      <selection activeCell="R16" sqref="R16"/>
    </sheetView>
  </sheetViews>
  <sheetFormatPr defaultRowHeight="12.75" x14ac:dyDescent="0.2"/>
  <cols>
    <col min="13" max="13" width="17.28515625" customWidth="1"/>
  </cols>
  <sheetData>
    <row r="3" spans="3:13" ht="18.75" x14ac:dyDescent="0.3">
      <c r="K3" s="179"/>
      <c r="L3" s="205"/>
      <c r="M3" s="205"/>
    </row>
    <row r="4" spans="3:13" ht="18.75" x14ac:dyDescent="0.3">
      <c r="I4" s="179"/>
      <c r="J4" s="206"/>
      <c r="K4" s="206"/>
      <c r="L4" s="206"/>
      <c r="M4" s="206"/>
    </row>
    <row r="5" spans="3:13" ht="18.75" x14ac:dyDescent="0.3">
      <c r="I5" s="179"/>
      <c r="J5" s="206"/>
      <c r="K5" s="206"/>
      <c r="L5" s="206"/>
      <c r="M5" s="206"/>
    </row>
    <row r="7" spans="3:13" ht="18.75" x14ac:dyDescent="0.3">
      <c r="J7" s="179"/>
      <c r="K7" s="206"/>
      <c r="L7" s="206"/>
      <c r="M7" s="206"/>
    </row>
    <row r="9" spans="3:13" x14ac:dyDescent="0.2">
      <c r="I9" s="1"/>
    </row>
    <row r="10" spans="3:13" ht="18.75" x14ac:dyDescent="0.3">
      <c r="E10" s="151"/>
      <c r="F10" s="204"/>
      <c r="G10" s="204"/>
      <c r="H10" s="204"/>
      <c r="I10" s="204"/>
      <c r="J10" s="204"/>
      <c r="K10" s="204"/>
    </row>
    <row r="11" spans="3:13" ht="18.75" x14ac:dyDescent="0.3">
      <c r="C11" s="2"/>
      <c r="D11" s="151"/>
      <c r="E11" s="151"/>
      <c r="F11" s="151"/>
      <c r="G11" s="151"/>
      <c r="H11" s="151"/>
      <c r="I11" s="151"/>
      <c r="J11" s="151"/>
      <c r="K11" s="151"/>
      <c r="L11" s="151"/>
      <c r="M11" s="2"/>
    </row>
    <row r="12" spans="3:13" ht="18.75" x14ac:dyDescent="0.3"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3:13" ht="18.75" x14ac:dyDescent="0.3">
      <c r="C13" s="2"/>
      <c r="D13" s="2"/>
      <c r="E13" s="151"/>
      <c r="F13" s="151"/>
      <c r="G13" s="151"/>
      <c r="H13" s="151"/>
      <c r="I13" s="151"/>
      <c r="J13" s="151"/>
      <c r="K13" s="151"/>
      <c r="L13" s="2"/>
      <c r="M13" s="2"/>
    </row>
    <row r="15" spans="3:13" ht="18.75" x14ac:dyDescent="0.3"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</row>
    <row r="16" spans="3:13" ht="18.75" x14ac:dyDescent="0.3"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</row>
    <row r="17" spans="3:13" x14ac:dyDescent="0.2"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</row>
    <row r="23" spans="3:13" ht="66" customHeight="1" x14ac:dyDescent="0.25">
      <c r="I23" s="168"/>
      <c r="J23" s="168"/>
      <c r="K23" s="168"/>
      <c r="L23" s="168"/>
      <c r="M23" s="168"/>
    </row>
    <row r="24" spans="3:13" ht="15.75" x14ac:dyDescent="0.25">
      <c r="I24" s="182"/>
      <c r="J24" s="182"/>
      <c r="K24" s="182"/>
      <c r="L24" s="182"/>
      <c r="M24" s="182"/>
    </row>
    <row r="25" spans="3:13" ht="15.75" x14ac:dyDescent="0.25">
      <c r="I25" s="182"/>
      <c r="J25" s="182"/>
      <c r="K25" s="182"/>
      <c r="L25" s="182"/>
      <c r="M25" s="182"/>
    </row>
    <row r="26" spans="3:13" ht="15.75" x14ac:dyDescent="0.25">
      <c r="I26" s="182"/>
      <c r="J26" s="182"/>
      <c r="K26" s="182"/>
      <c r="L26" s="182"/>
      <c r="M26" s="182"/>
    </row>
  </sheetData>
  <mergeCells count="15">
    <mergeCell ref="K3:M3"/>
    <mergeCell ref="I4:M4"/>
    <mergeCell ref="I5:M5"/>
    <mergeCell ref="J7:M7"/>
    <mergeCell ref="I25:M25"/>
    <mergeCell ref="E10:K10"/>
    <mergeCell ref="D11:L11"/>
    <mergeCell ref="I26:M26"/>
    <mergeCell ref="C12:M12"/>
    <mergeCell ref="E13:K13"/>
    <mergeCell ref="C15:M15"/>
    <mergeCell ref="C16:M16"/>
    <mergeCell ref="C17:M17"/>
    <mergeCell ref="I23:M23"/>
    <mergeCell ref="I24:M24"/>
  </mergeCells>
  <phoneticPr fontId="1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Колледж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Harex</cp:lastModifiedBy>
  <cp:lastPrinted>2025-05-27T10:20:31Z</cp:lastPrinted>
  <dcterms:created xsi:type="dcterms:W3CDTF">2011-08-23T06:15:52Z</dcterms:created>
  <dcterms:modified xsi:type="dcterms:W3CDTF">2025-06-24T08:45:40Z</dcterms:modified>
</cp:coreProperties>
</file>